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3.xml" ContentType="application/vnd.openxmlformats-officedocument.spreadsheetml.worksheet+xml"/>
  <Override PartName="/xl/worksheets/sheet1.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ENG" state="visible" r:id="rId3"/>
    <sheet sheetId="2" name="GEO" state="visible" r:id="rId4"/>
    <sheet sheetId="3" name="Sources" state="visible" r:id="rId5"/>
    <sheet sheetId="4" name="Additional Data" state="visible" r:id="rId6"/>
  </sheets>
  <definedNames/>
  <calcPr/>
</workbook>
</file>

<file path=xl/sharedStrings.xml><?xml version="1.0" encoding="utf-8"?>
<sst xmlns="http://schemas.openxmlformats.org/spreadsheetml/2006/main" count="202" uniqueCount="171">
  <si>
    <t>Georgians, your hero is a mass murderer!</t>
  </si>
  <si>
    <t>According to the Caucasus Barometer 2012 survey, 45% of Georgians have positive feelings towards Stalin. </t>
  </si>
  <si>
    <t>"Stalin brought momentus pain and momentus tragedy to millions of people ... Though in the future, let's say, in a century, when the families who suffered from his regime forget this pain, when their grandmothers and grandfathers experiencing the burden of the regime will be dead, Stalin will be perceived as one of the greatest military and political leaders." Giorgi Margvelashvili, Presidential Candidate, 2013</t>
  </si>
  <si>
    <t>http://www.netgazeti.ge/GE/105/opinion/23607/</t>
  </si>
  <si>
    <t>"Stalin is an outstanding person. People like him are born rare. He was aware of Russia's world-scale importance ... He was a believer, especially at his late ages, I think. He knew the Georgian language, Georgian songs, and chants perfectly. I was studying at the Theological Seminary when he died. We all were standing in the assembly hall and weeping when he was being buried." Ilia II,  Catholicos Patriarch of Georgia, 2013 </t>
  </si>
  <si>
    <t>http://www.netgazeti.ge/GE/105/News/22214/</t>
  </si>
  <si>
    <t>Historians still argue about the exact number of people that Stalin killed. Numbers vary from 20 to 60 million. Taking the smallest estimations, Stalin's victims are: </t>
  </si>
  <si>
    <t>victims</t>
  </si>
  <si>
    <t>min estimated</t>
  </si>
  <si>
    <t>max estimated</t>
  </si>
  <si>
    <t>years</t>
  </si>
  <si>
    <t>interpretation</t>
  </si>
  <si>
    <t>calculation</t>
  </si>
  <si>
    <t>source</t>
  </si>
  <si>
    <t>alternative</t>
  </si>
  <si>
    <t>comments</t>
  </si>
  <si>
    <t>Imprisoned or exiled</t>
  </si>
  <si>
    <t>1927-1929</t>
  </si>
  <si>
    <t>18 times Dinamo Arena full of people</t>
  </si>
  <si>
    <t>http://ka.wikipedia.org/wiki/%E1%83%91%E1%83%9D%E1%83%A0%E1%83%98%E1%83%A1_%E1%83%9E%E1%83%90%E1%83%98%E1%83%AD%E1%83%90%E1%83%AB%E1%83%98%E1%83%A1_%E1%83%94%E1%83%A0%E1%83%9D%E1%83%95%E1%83%9C%E1%83%A3%E1%83%9A%E1%83%98_%E1%83%A1%E1%83%A2%E1%83%90%E1%83%93%E1%83%98%E1%83%9D%E1%83%9C%E1%83%98</t>
  </si>
  <si>
    <t>Peasants forced off their lands</t>
  </si>
  <si>
    <t>2.5 times total Georgian population</t>
  </si>
  <si>
    <t>http://www.geostat.ge/?action=page&amp;p_id=151&amp;lang=geo</t>
  </si>
  <si>
    <t>Arrested or exiled in the mass collectivization program</t>
  </si>
  <si>
    <t>10 times Akhmeteli-Varketili line full of crowded train cars</t>
  </si>
  <si>
    <t>http://en.wikipedia.org/wiki/81-717/714</t>
  </si>
  <si>
    <t>http://en.wikipedia.org/wiki/Akhmeteli%E2%80%93Varketili_Line</t>
  </si>
  <si>
    <t>Killed during artificial famine</t>
  </si>
  <si>
    <t>1932-1934</t>
  </si>
  <si>
    <t>15,000 Georgian weddings with 400 guests each</t>
  </si>
  <si>
    <t>Executed during the ''Great Terror'' </t>
  </si>
  <si>
    <t>1937-1938</t>
  </si>
  <si>
    <t>3 times the army Georgian forces faced in the Battle of Didgori </t>
  </si>
  <si>
    <t>http://en.wikipedia.org/wiki/Battle_of_Didgori</t>
  </si>
  <si>
    <t>Dispatched to forced labor camps</t>
  </si>
  <si>
    <t>3.5 times Tbilisi's population</t>
  </si>
  <si>
    <t>http://ka.wikipedia.org/wiki/%E1%83%97%E1%83%91%E1%83%98%E1%83%9A%E1%83%98%E1%83%A1%E1%83%98</t>
  </si>
  <si>
    <t>
Among those sentenced for political reasons</t>
  </si>
  <si>
    <t>Sentenced to death</t>
  </si>
  <si>
    <t>1921-1953</t>
  </si>
  <si>
    <t>All Georgian MPs for 13 centuries</t>
  </si>
  <si>
    <t>Sent to camps and prisons</t>
  </si>
  <si>
    <t>2 times all Georgians on Facebook</t>
  </si>
  <si>
    <t>http://en.wikipedia.org/wiki/Facebook</t>
  </si>
  <si>
    <t>Exiled</t>
  </si>
  <si>
    <t>People standing shoulder to shoulder on the road from Kutaisi to Sukhumi</t>
  </si>
  <si>
    <t>https://maps.google.com/maps?saddr=Kutaisi,+%E1%83%98%E1%83%9B%E1%83%94%E1%83%A0%E1%83%94%E1%83%97%E1%83%98,+%E1%83%A1%E1%83%90%E1%83%A5%E1%83%90%E1%83%A0%E1%83%97%E1%83%95%E1%83%94%E1%83%9A%E1%83%9D&amp;daddr=Sukhumi,+%E1%83%90%E1%83%A4%E1%83%AE%E1%83%90%E1%83%96%E1%83%94%E1%83%97%E1%83%98,+%E1%83%A1%E1%83%90%E1%83%A5%E1%83%90%E1%83%A0%E1%83%97%E1%83%95%E1%83%94%E1%83%9A%E1%83%9D&amp;hl=ka&amp;ie=UTF8&amp;sll=41.824549,45.038452&amp;sspn=2.451863,4.938354&amp;geocode=FRCvhAId4IyLAiktr1QO44xcQDFvZSbWskHs-w%3BFVg9kAId33FxAil9C_lEDyJfQDGKvGPqRRAa4A&amp;oq=suk&amp;t=h&amp;mra=ls&amp;z=9</t>
  </si>
  <si>
    <t>Other</t>
  </si>
  <si>
    <t>107 sold out concerts at Tbilisi State Concert Hall</t>
  </si>
  <si>
    <t>http://www.tbilisi.gov.ge/index.php?lang_id=GEO&amp;sec_id=154&amp;info_id=470</t>
  </si>
  <si>
    <t>Is he still your hero? </t>
  </si>
  <si>
    <t>ქართველებო, თქვენი გმირი მასობრივი მკვლელია!</t>
  </si>
  <si>
    <t>კავკასიის ბარომეტრის 2012 წლის კვლევის მიხედვით, საქართველოში მოსახლეობის 45% დადებითად არის განწყობილი სტალინის მიმართ. </t>
  </si>
  <si>
    <t>"სტალინმა ძალიან ეპოქალური ტკივილი და ეპოქალური ტრაგედია მოუტანა მილიონობით ადამიანს ... მაგრამ მომავალში, ერთ საუკუნეში, დავუშვათ, როდესაც ის ოჯახები, რომლებსაც რეჟიმმა მიაყენა ტკივილი, დაივიწყებენ ამ ტკივილს, არ იქნება ცოცხალი, არ ეყოლებათ ბაბუები, ბებიები, რომლებმაც იტვირთეს ამ რეჟიმის ტვირთი, სტალინი იქნება აღქმული როგორც ერთ–ერთი ძალიან დიდი პოლიტიკოსი და ძალიან დიდი მხედარმთავარი." გიორგი მარგველაშვილი, პრეზიდენტობის კანდიდატი, 2013</t>
  </si>
  <si>
    <t>"სტალინი გამოჩენილი პიროვნებაა, ასეთები იშვიათად იბადებიან. მას გაცნობიერებული ჰქონდა რუსეთის მსოფლიო მნიშვნელობა... ის მორწმუნე იყო, განსაკუთრებით ბოლო პერიოდში, მე ასე ვფიქრობ. მან შესანიშნავად იცოდა ქართული ენა, ქართული სიმღერები, საგალობლები. როდესაც ის გარდაიცვალა, მე სასულიერო სემინარიის სტუდენტი ვიყავი. და ჩვენ ყველანი ვიდექით სააქტო დარბაზში და ვტიროდით, როდესაც მას ასაფლავებდნენ." ილია II, საქართველოს კათოლიკოს-პატრიარქი, 2013</t>
  </si>
  <si>
    <t>ისტორიკოსები ვერ თანხმდებიან, ზუსტად რამდენი ადამიანი შეიწირა სტალინმა. სავარაუდო მსხვერპლის რაოდენობა 20-იდან 60 მილიონამდეა. ყველაზე მცირე შეფასებების მიხედვით, სტალინმა იმსხვერპლა: </t>
  </si>
  <si>
    <t>დაჭერილი ან გადასახლებული</t>
  </si>
  <si>
    <t>ხალხით სავსე დინამოს სტადიონი X 18</t>
  </si>
  <si>
    <t>საკუთარი მიწებიდან იძულებით გასახლებული გლეხი</t>
  </si>
  <si>
    <t>საქართველოს მოსახლეობა X 2.5</t>
  </si>
  <si>
    <t>მასიური კოლექტივიზაციის შედეგად დაკავებული და განდევნილი</t>
  </si>
  <si>
    <t>ახმეტელი-ვარკეთილის ხაზის სიგრძეზე ხალხით გაჭედილი ვაგონები X 10  </t>
  </si>
  <si>
    <t>ხელოვნური შიმშილობის დროს დახოცილი</t>
  </si>
  <si>
    <t>15000 ქართული ქორწილი 400 სტუმრით</t>
  </si>
  <si>
    <t>"დიდი ტერორის" დროს დასჯილი</t>
  </si>
  <si>
    <t>დიდგორის ბრძოლაში ქართველების მოწინააღმდეგე X 3</t>
  </si>
  <si>
    <t>შრომით ბანაკებში წარგზავნილი</t>
  </si>
  <si>
    <t>თბილისის მოსახლეობა X 3.5</t>
  </si>
  <si>
    <t>მათ შორის პოლიტიკური მიზეზებით დასჯილნი</t>
  </si>
  <si>
    <t>სიკვდილმისჯილი</t>
  </si>
  <si>
    <t>ქართველი პარლამენტარები 13 საუკუნის განმავლობაში</t>
  </si>
  <si>
    <t>ბანაკებსა და ციხეებში გაგზავნილი</t>
  </si>
  <si>
    <t>ყელა ქართველი Facebook-ზე X 2</t>
  </si>
  <si>
    <t>გადასახლებული</t>
  </si>
  <si>
    <t>ცოცხალი ჯაჭვი ქუთაისიდან სოხუმამდე</t>
  </si>
  <si>
    <t>სხვა</t>
  </si>
  <si>
    <t>ფილარმონიის სავსე დარბაზი X 107</t>
  </si>
  <si>
    <t>ის კიდევ შენი გმირია?</t>
  </si>
  <si>
    <t>ნეტგაზეთი</t>
  </si>
  <si>
    <t>Netgazeti</t>
  </si>
  <si>
    <t>http://netgazeti.ge/</t>
  </si>
  <si>
    <t>ვიკიპედია</t>
  </si>
  <si>
    <t>Wikipedia</t>
  </si>
  <si>
    <t>http://en.wikipedia.org/wiki/Main_Page</t>
  </si>
  <si>
    <t>ევროპა-აზიის კვლევები; საბჭოთა საიდუმლო პოლიციის მსხვერპლნი</t>
  </si>
  <si>
    <t>Europe-Asia Studies; Victims of the Soviet Secret Police; Stephen G. Wheatcroft</t>
  </si>
  <si>
    <t>http://www.melgrosh.unimelb.edu.au/documents/2228_R.pdf</t>
  </si>
  <si>
    <t>International Business Times; რამდენი ადამიანი დახოცა სტალინმა?</t>
  </si>
  <si>
    <t>International Business Times; How Many People Did Joseph Stalin Kill?  </t>
  </si>
  <si>
    <t>http://www.ibtimes.com/how-many-people-did-joseph-stalin-kill-1111789</t>
  </si>
  <si>
    <t>კრიმინალური მსჯავრდებულები და მსჯავრი</t>
  </si>
  <si>
    <t>განაჩენის სრული რაოდენობა</t>
  </si>
  <si>
    <t>სიკვდილ მისჯილი</t>
  </si>
  <si>
    <t>თავისუფლება აღკვეთილი</t>
  </si>
  <si>
    <t>გამოსასწორებელი შრომითი სამუშაოები</t>
  </si>
  <si>
    <t>პირობითი სასჯელი</t>
  </si>
  <si>
    <t>დაჯარიმებული</t>
  </si>
  <si>
    <t>სოციალურ სამუშაოზე დასაქმებული</t>
  </si>
  <si>
    <t>სხვა სახის სასჯელით დასჯილი</t>
  </si>
  <si>
    <t>ამინისტიით განთავისუფლებული</t>
  </si>
  <si>
    <t>1937-1952</t>
  </si>
  <si>
    <t>პოლიტიკური მსჯავრდებულები და მჯავრი</t>
  </si>
  <si>
    <t>განაჩენთა სრული რაოდენობა</t>
  </si>
  <si>
    <t>V.M.N (უმაღლესი სახეობის სასჯელი)</t>
  </si>
  <si>
    <t>ბანაკებში და ტყვეობაში მყოფთა რაოდენობა</t>
  </si>
  <si>
    <t>სახელმწიფოდან განდევნილთა რაოდენობა</t>
  </si>
  <si>
    <t>სხვა სახის სასჯელთა რაოდენობა</t>
  </si>
  <si>
    <t>1934-1953</t>
  </si>
  <si>
    <t>გულაგების დეტალური აღრიცხვა</t>
  </si>
  <si>
    <t>გულაგში მყოფთა საერთო რაოდენობა</t>
  </si>
  <si>
    <t>victims of stalinizm .Stephen G. Wheatcroft</t>
  </si>
  <si>
    <t>იოსებ სტალინი 1932 1939</t>
  </si>
  <si>
    <t>the worst genocides of the 20th and 21th centuries</t>
  </si>
  <si>
    <t>http://www.scaruffi.com/politics/dictat.html</t>
  </si>
  <si>
    <t>სტალინის მსხვერპლი</t>
  </si>
  <si>
    <t>განდევნილი დაჭერილი 1927 1929 </t>
  </si>
  <si>
    <t>კოლექტივიზაციის პროგრამის მსხვერპლნი</t>
  </si>
  <si>
    <t>ხელოვნური შიმშილობით გარდაცვლილნი 1932-1934</t>
  </si>
  <si>
    <t>"დიდი ტერორი" 1937-1938</t>
  </si>
  <si>
    <t>შრომით ბანაკებში წარგზავნილნი</t>
  </si>
  <si>
    <t>მეორე მსოფლიო ომში გაწვეულნი</t>
  </si>
  <si>
    <t>სხვადასხვა პოლიტიკური დანაშაულისთვის დაპატიმრებულნი 1946-1953</t>
  </si>
  <si>
    <t>1 მლნ</t>
  </si>
  <si>
    <t>9-11 მლნ იძულებით გადასახლებული</t>
  </si>
  <si>
    <t>6-7 მლნ</t>
  </si>
  <si>
    <t>4-6 მლნ</t>
  </si>
  <si>
    <t>10-12 მლნ</t>
  </si>
  <si>
    <t>2-3 დაჭერილი ან გაძევებული</t>
  </si>
  <si>
    <t>how many people did Joseph Stalin kill?</t>
  </si>
  <si>
    <t>სტალინის მსხვერპლნი </t>
  </si>
  <si>
    <t>შიმშილობით გარდაცვლილნი 1930-1933</t>
  </si>
  <si>
    <t>მიახლოებით 5 მლნ</t>
  </si>
  <si>
    <t>From</t>
  </si>
  <si>
    <t>Total</t>
  </si>
  <si>
    <t>citizens</t>
  </si>
  <si>
    <t>Terror</t>
  </si>
  <si>
    <t>Deport</t>
  </si>
  <si>
    <t>Camps</t>
  </si>
  <si>
    <t>Famine</t>
  </si>
  <si>
    <t>Wars</t>
  </si>
  <si>
    <t>Soviet democide</t>
  </si>
  <si>
    <t>საბჭოთა დემოციდი</t>
  </si>
  <si>
    <t>დემოციდის სრული რიცხვი</t>
  </si>
  <si>
    <t>საბჭოთა მოქალაქეთა დემოციდ</t>
  </si>
  <si>
    <t>ტერორი</t>
  </si>
  <si>
    <t>დეპორტი</t>
  </si>
  <si>
    <t>ბანაკები</t>
  </si>
  <si>
    <t>შიმშილობა</t>
  </si>
  <si>
    <t>ომები</t>
  </si>
  <si>
    <t>civil war</t>
  </si>
  <si>
    <t>სამოქალაქო ომი </t>
  </si>
  <si>
    <t>NEP</t>
  </si>
  <si>
    <t>NEP ახალი ეკონომიკური პოლიტიკა</t>
  </si>
  <si>
    <t>Collectivization</t>
  </si>
  <si>
    <t>კოლექტივიზაცია</t>
  </si>
  <si>
    <t>Great Terror</t>
  </si>
  <si>
    <t>დიდი ტერორი</t>
  </si>
  <si>
    <t>Pre-WW II</t>
  </si>
  <si>
    <t>მეორე მსოფლიო ომამდე პერიოდი</t>
  </si>
  <si>
    <t>World War II</t>
  </si>
  <si>
    <t>მეორე მსოფლიო ომის პერიოდი</t>
  </si>
  <si>
    <t>Post -War</t>
  </si>
  <si>
    <t>ომის შემდგომი პერიოდი</t>
  </si>
  <si>
    <t>Post stalin </t>
  </si>
  <si>
    <t>სტალინის შემდგომი პერიოდი</t>
  </si>
  <si>
    <t>სრული რიცხვი</t>
  </si>
  <si>
    <t>1917-1954</t>
  </si>
  <si>
    <t>&gt; 8298</t>
  </si>
  <si>
    <t>&gt;4349</t>
  </si>
  <si>
    <t>&gt;21403</t>
  </si>
  <si>
    <t>C:\Users\intern\Desktop\USSR.TAB1.1.GIF</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</si>
</sst>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
  </numFmts>
  <fonts count="6">
    <font>
      <b val="0"/>
      <i val="0"/>
      <strike val="0"/>
      <u val="none"/>
      <sz val="10.0"/>
      <color rgb="FF000000"/>
      <name val="Arial"/>
    </font>
    <font>
      <b val="0"/>
      <i val="0"/>
      <strike val="0"/>
      <u val="none"/>
      <sz val="10.0"/>
      <color rgb="FF000000"/>
      <name val="Arial"/>
    </font>
    <font>
      <b/>
      <i val="0"/>
      <strike val="0"/>
      <u val="none"/>
      <sz val="10.0"/>
      <color rgb="FF000000"/>
      <name val="Arial"/>
    </font>
    <font>
      <b val="0"/>
      <i val="0"/>
      <strike val="0"/>
      <u val="none"/>
      <sz val="10.0"/>
      <color rgb="FFFF0000"/>
      <name val="Arial"/>
    </font>
    <font>
      <b/>
      <i val="0"/>
      <strike val="0"/>
      <u val="none"/>
      <sz val="10.0"/>
      <color rgb="FF000000"/>
      <name val="Arial"/>
    </font>
    <font>
      <b val="0"/>
      <i val="0"/>
      <strike val="0"/>
      <u val="none"/>
      <sz val="10.0"/>
      <color rgb="FF980000"/>
      <name val="Arial"/>
    </font>
  </fonts>
  <fills count="10">
    <fill>
      <patternFill patternType="none"/>
    </fill>
    <fill>
      <patternFill patternType="gray125">
        <bgColor rgb="FFFFFFFF"/>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1">
    <border>
      <left/>
      <right/>
      <top/>
      <bottom/>
      <diagonal/>
    </border>
  </borders>
  <cellStyleXfs count="1">
    <xf fillId="0" numFmtId="0" borderId="0" fontId="0"/>
  </cellStyleXfs>
  <cellXfs count="11">
    <xf applyAlignment="1" fillId="0" xfId="0" numFmtId="0" borderId="0" fontId="0">
      <alignment vertical="bottom" horizontal="general" wrapText="1"/>
    </xf>
    <xf applyAlignment="1" fillId="2" xfId="0" numFmtId="0" borderId="0" applyFont="1" fontId="1" applyFill="1">
      <alignment vertical="bottom" horizontal="general" wrapText="1"/>
    </xf>
    <xf applyAlignment="1" fillId="3" xfId="0" numFmtId="164" borderId="0" fontId="0" applyNumberFormat="1" applyFill="1">
      <alignment vertical="bottom" horizontal="general" wrapText="1"/>
    </xf>
    <xf applyAlignment="1" fillId="4" xfId="0" numFmtId="3" borderId="0" fontId="0" applyNumberFormat="1" applyFill="1">
      <alignment vertical="bottom" horizontal="general" wrapText="1"/>
    </xf>
    <xf applyAlignment="1" fillId="5" xfId="0" numFmtId="3" borderId="0" applyFont="1" fontId="2" applyNumberFormat="1" applyFill="1">
      <alignment vertical="bottom" horizontal="general" wrapText="1"/>
    </xf>
    <xf applyAlignment="1" fillId="0" xfId="0" numFmtId="41" borderId="0" fontId="0" applyNumberFormat="1">
      <alignment vertical="bottom" horizontal="general" wrapText="1"/>
    </xf>
    <xf applyAlignment="1" fillId="6" xfId="0" numFmtId="0" borderId="0" applyFont="1" fontId="3" applyFill="1">
      <alignment vertical="bottom" horizontal="general" wrapText="1"/>
    </xf>
    <xf applyAlignment="1" fillId="7" xfId="0" numFmtId="0" borderId="0" applyFont="1" fontId="4" applyFill="1">
      <alignment vertical="bottom" horizontal="general" wrapText="1"/>
    </xf>
    <xf applyAlignment="1" fillId="8" xfId="0" numFmtId="0" borderId="0" fontId="0" applyFill="1">
      <alignment vertical="bottom" horizontal="general" wrapText="1"/>
    </xf>
    <xf applyAlignment="1" fillId="0" xfId="0" numFmtId="0" borderId="0" applyFont="1" fontId="5">
      <alignment vertical="bottom" horizontal="general" wrapText="1"/>
    </xf>
    <xf applyAlignment="1" fillId="9" xfId="0" numFmtId="10" borderId="0" fontId="0" applyNumberFormat="1" applyFill="1">
      <alignment vertical="bottom" horizontal="general" wrapText="1"/>
    </xf>
  </cellXfs>
  <cellStyles count="1">
    <cellStyle builtinId="0" name="Normal" xfId="0"/>
  </cellStyle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4.xml" Type="http://schemas.openxmlformats.org/officeDocument/2006/relationships/worksheet" Id="rId6"/><Relationship Target="worksheets/sheet3.xml" Type="http://schemas.openxmlformats.org/officeDocument/2006/relationships/worksheet" Id="rId5"/></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10" ySplit="9.0" activePane="bottomLeft" state="frozen"/>
      <selection sqref="A10" activeCell="A10" pane="bottomLeft"/>
    </sheetView>
  </sheetViews>
  <sheetFormatPr customHeight="1" defaultColWidth="17.14" defaultRowHeight="12.75"/>
  <cols>
    <col min="1" customWidth="1" max="1" width="103.43"/>
    <col min="2" customWidth="1" max="2" width="20.86"/>
    <col min="5" customWidth="1" max="5" width="19.43"/>
    <col min="7" customWidth="1" max="7" width="24.43"/>
  </cols>
  <sheetData>
    <row r="1">
      <c t="s" s="7" r="A1">
        <v>0</v>
      </c>
      <c s="8" r="B1"/>
      <c s="8" r="C1"/>
      <c s="8" r="D1"/>
      <c s="8" r="E1"/>
      <c s="8" r="F1"/>
      <c s="8" r="G1"/>
      <c s="8" r="H1"/>
      <c s="8" r="I1"/>
      <c s="8" r="J1"/>
      <c s="8" r="K1"/>
      <c s="8" r="L1"/>
      <c s="8" r="M1"/>
      <c s="8" r="N1"/>
      <c s="8" r="O1"/>
      <c s="8" r="P1"/>
      <c s="8" r="Q1"/>
      <c s="8" r="R1"/>
      <c s="8" r="S1"/>
      <c s="8" r="T1"/>
      <c s="8" r="U1"/>
    </row>
    <row r="2">
      <c s="8" r="A2"/>
      <c s="8" r="B2"/>
      <c s="8" r="C2"/>
      <c s="8" r="D2"/>
      <c s="8" r="E2"/>
      <c s="8" r="F2"/>
      <c s="8" r="G2"/>
      <c s="8" r="H2"/>
      <c s="8" r="I2"/>
      <c s="8" r="J2"/>
      <c s="8" r="K2"/>
      <c s="8" r="L2"/>
      <c s="8" r="M2"/>
      <c s="8" r="N2"/>
      <c s="8" r="O2"/>
      <c s="8" r="P2"/>
      <c s="8" r="Q2"/>
      <c s="8" r="R2"/>
      <c s="8" r="S2"/>
      <c s="8" r="T2"/>
      <c s="8" r="U2"/>
    </row>
    <row r="3">
      <c s="8" r="A3"/>
      <c s="8" r="B3"/>
      <c s="8" r="C3"/>
      <c s="8" r="D3"/>
      <c s="8" r="E3"/>
      <c s="8" r="F3"/>
      <c s="8" r="G3"/>
      <c s="8" r="H3"/>
      <c s="8" r="I3"/>
      <c s="8" r="J3"/>
      <c s="8" r="K3"/>
      <c s="8" r="L3"/>
      <c s="8" r="M3"/>
      <c s="8" r="N3"/>
      <c s="8" r="O3"/>
      <c s="8" r="P3"/>
      <c s="8" r="Q3"/>
      <c s="8" r="R3"/>
      <c s="8" r="S3"/>
      <c s="8" r="T3"/>
      <c s="8" r="U3"/>
    </row>
    <row r="4">
      <c t="s" s="8" r="A4">
        <v>1</v>
      </c>
      <c s="8" r="B4"/>
      <c s="8" r="C4"/>
      <c s="8" r="D4"/>
      <c s="8" r="E4"/>
      <c s="8" r="F4"/>
      <c s="8" r="G4"/>
      <c s="8" r="H4"/>
      <c s="8" r="I4"/>
      <c s="8" r="J4"/>
      <c s="8" r="K4"/>
      <c s="8" r="L4"/>
      <c s="8" r="M4"/>
      <c s="8" r="N4"/>
      <c s="8" r="O4"/>
      <c s="8" r="P4"/>
      <c s="8" r="Q4"/>
      <c s="8" r="R4"/>
      <c s="8" r="S4"/>
      <c s="8" r="T4"/>
      <c s="8" r="U4"/>
    </row>
    <row r="5">
      <c t="s" s="8" r="A5">
        <v>2</v>
      </c>
      <c t="s" s="8" r="B5">
        <v>3</v>
      </c>
      <c s="8" r="C5"/>
      <c s="8" r="D5"/>
      <c s="8" r="E5"/>
      <c s="8" r="F5"/>
      <c s="8" r="G5"/>
      <c s="8" r="H5"/>
      <c s="8" r="I5"/>
      <c s="8" r="J5"/>
      <c s="8" r="K5"/>
      <c s="8" r="L5"/>
      <c s="8" r="M5"/>
      <c s="8" r="N5"/>
      <c s="8" r="O5"/>
      <c s="8" r="P5"/>
      <c s="8" r="Q5"/>
      <c s="8" r="R5"/>
      <c s="8" r="S5"/>
      <c s="8" r="T5"/>
      <c s="8" r="U5"/>
    </row>
    <row r="6">
      <c t="s" s="8" r="A6">
        <v>4</v>
      </c>
      <c t="s" s="8" r="B6">
        <v>5</v>
      </c>
      <c s="8" r="C6"/>
      <c s="8" r="D6"/>
      <c s="8" r="E6"/>
      <c s="8" r="F6"/>
      <c s="8" r="G6"/>
      <c s="8" r="H6"/>
      <c s="8" r="I6"/>
      <c s="8" r="J6"/>
      <c s="8" r="K6"/>
      <c s="8" r="L6"/>
      <c s="8" r="M6"/>
      <c s="8" r="N6"/>
      <c s="8" r="O6"/>
      <c s="8" r="P6"/>
      <c s="8" r="Q6"/>
      <c s="8" r="R6"/>
      <c s="8" r="S6"/>
      <c s="8" r="T6"/>
      <c s="8" r="U6"/>
    </row>
    <row r="7">
      <c t="s" s="8" r="A7">
        <v>6</v>
      </c>
      <c s="8" r="B7"/>
      <c s="8" r="C7"/>
      <c s="8" r="D7"/>
      <c s="8" r="E7"/>
      <c s="8" r="F7"/>
      <c s="8" r="G7"/>
      <c s="8" r="H7"/>
      <c s="8" r="I7"/>
      <c s="8" r="J7"/>
      <c s="8" r="K7"/>
      <c s="8" r="L7"/>
      <c s="8" r="M7"/>
      <c s="8" r="N7"/>
      <c s="8" r="O7"/>
      <c s="8" r="P7"/>
      <c s="8" r="Q7"/>
      <c s="8" r="R7"/>
      <c s="8" r="S7"/>
      <c s="8" r="T7"/>
      <c s="8" r="U7"/>
    </row>
    <row r="8">
      <c s="8" r="A8"/>
      <c s="8" r="B8"/>
      <c s="8" r="C8"/>
      <c s="8" r="D8"/>
      <c s="8" r="E8"/>
      <c s="8" r="F8"/>
      <c s="8" r="G8"/>
      <c s="8" r="H8"/>
      <c s="8" r="I8"/>
      <c s="8" r="J8"/>
      <c s="8" r="K8"/>
      <c s="8" r="L8"/>
      <c s="8" r="M8"/>
      <c s="8" r="N8"/>
      <c s="8" r="O8"/>
      <c s="8" r="P8"/>
      <c s="8" r="Q8"/>
      <c s="8" r="R8"/>
      <c s="8" r="S8"/>
      <c s="8" r="T8"/>
      <c s="8" r="U8"/>
    </row>
    <row r="9">
      <c t="s" s="7" r="A9">
        <v>7</v>
      </c>
      <c t="s" s="7" r="B9">
        <v>8</v>
      </c>
      <c t="s" s="7" r="C9">
        <v>9</v>
      </c>
      <c t="s" s="7" r="D9">
        <v>10</v>
      </c>
      <c t="s" s="7" r="E9">
        <v>11</v>
      </c>
      <c t="s" s="7" r="F9">
        <v>12</v>
      </c>
      <c t="s" s="7" r="G9">
        <v>13</v>
      </c>
      <c t="s" s="7" r="H9">
        <v>14</v>
      </c>
      <c t="s" s="7" r="I9">
        <v>15</v>
      </c>
      <c s="7" r="J9"/>
      <c s="7" r="K9"/>
      <c s="7" r="L9"/>
      <c s="7" r="M9"/>
      <c s="7" r="N9"/>
      <c s="7" r="O9"/>
      <c s="7" r="P9"/>
      <c s="7" r="Q9"/>
      <c s="7" r="R9"/>
      <c s="7" r="S9"/>
      <c s="7" r="T9"/>
      <c s="7" r="U9"/>
    </row>
    <row r="10">
      <c t="s" s="8" r="A10">
        <v>16</v>
      </c>
      <c s="3" r="B10">
        <v>1000000</v>
      </c>
      <c s="3" r="C10"/>
      <c t="s" s="8" r="D10">
        <v>17</v>
      </c>
      <c t="s" s="8" r="E10">
        <v>18</v>
      </c>
      <c s="8" r="F10">
        <f>B10/54549</f>
        <v>18.33214174412</v>
      </c>
      <c t="s" s="8" r="G10">
        <v>19</v>
      </c>
      <c s="8" r="H10"/>
      <c s="8" r="I10"/>
      <c s="8" r="J10"/>
      <c s="8" r="K10"/>
      <c s="8" r="L10"/>
      <c s="8" r="M10"/>
      <c s="8" r="N10"/>
      <c s="8" r="O10"/>
      <c s="8" r="P10"/>
      <c s="8" r="Q10"/>
      <c s="8" r="R10"/>
      <c s="8" r="S10"/>
      <c s="8" r="T10"/>
      <c s="8" r="U10"/>
    </row>
    <row r="11">
      <c t="s" s="8" r="A11">
        <v>20</v>
      </c>
      <c s="3" r="B11">
        <v>9000000</v>
      </c>
      <c s="3" r="C11">
        <v>11000000</v>
      </c>
      <c s="8" r="D11"/>
      <c t="s" s="8" r="E11">
        <v>21</v>
      </c>
      <c s="8" r="F11">
        <f>C11/4483800</f>
        <v>2.4532762389045</v>
      </c>
      <c t="s" s="8" r="G11">
        <v>22</v>
      </c>
      <c s="8" r="H11"/>
      <c s="8" r="I11"/>
      <c s="8" r="J11"/>
      <c s="8" r="K11"/>
      <c s="8" r="L11"/>
      <c s="8" r="M11"/>
      <c s="8" r="N11"/>
      <c s="8" r="O11"/>
      <c s="8" r="P11"/>
      <c s="8" r="Q11"/>
      <c s="8" r="R11"/>
      <c s="8" r="S11"/>
      <c s="8" r="T11"/>
      <c s="8" r="U11"/>
    </row>
    <row r="12">
      <c t="s" s="8" r="A12">
        <v>23</v>
      </c>
      <c s="3" r="B12">
        <v>2000000</v>
      </c>
      <c s="3" r="C12">
        <v>3000000</v>
      </c>
      <c s="8" r="D12"/>
      <c t="s" s="1" r="E12">
        <v>24</v>
      </c>
      <c s="8" r="F12">
        <f>(((C12/300)*19.2)/1000)/19.6</f>
        <v>9.79591836734694</v>
      </c>
      <c t="s" s="8" r="G12">
        <v>25</v>
      </c>
      <c t="s" s="8" r="H12">
        <v>26</v>
      </c>
      <c s="8" r="I12"/>
      <c s="8" r="J12"/>
      <c s="8" r="K12"/>
      <c s="8" r="L12"/>
      <c s="8" r="M12"/>
      <c s="8" r="N12"/>
      <c s="8" r="O12"/>
      <c s="8" r="P12"/>
      <c s="8" r="Q12"/>
      <c s="8" r="R12"/>
      <c s="8" r="S12"/>
      <c s="8" r="T12"/>
      <c s="8" r="U12"/>
    </row>
    <row r="13">
      <c t="s" s="8" r="A13">
        <v>27</v>
      </c>
      <c s="3" r="B13">
        <v>6000000</v>
      </c>
      <c s="3" r="C13">
        <v>7000000</v>
      </c>
      <c t="s" s="8" r="D13">
        <v>28</v>
      </c>
      <c t="s" s="8" r="E13">
        <v>29</v>
      </c>
      <c s="8" r="F13">
        <f>B13/400</f>
        <v>15000</v>
      </c>
      <c s="8" r="G13"/>
      <c s="8" r="H13"/>
      <c s="8" r="I13"/>
      <c s="8" r="J13"/>
      <c s="8" r="K13"/>
      <c s="8" r="L13"/>
      <c s="8" r="M13"/>
      <c s="8" r="N13"/>
      <c s="8" r="O13"/>
      <c s="8" r="P13"/>
      <c s="8" r="Q13"/>
      <c s="8" r="R13"/>
      <c s="8" r="S13"/>
      <c s="8" r="T13"/>
      <c s="8" r="U13"/>
    </row>
    <row r="14">
      <c t="s" s="8" r="A14">
        <v>30</v>
      </c>
      <c s="3" r="B14">
        <v>1000000</v>
      </c>
      <c s="3" r="C14"/>
      <c t="s" s="8" r="D14">
        <v>31</v>
      </c>
      <c t="s" s="8" r="E14">
        <v>32</v>
      </c>
      <c s="8" r="F14">
        <f>B14/300000</f>
        <v>3.33333333333333</v>
      </c>
      <c t="s" s="8" r="G14">
        <v>33</v>
      </c>
      <c s="8" r="H14"/>
      <c s="8" r="I14"/>
      <c s="8" r="J14"/>
      <c s="8" r="K14"/>
      <c s="8" r="L14"/>
      <c s="8" r="M14"/>
      <c s="8" r="N14"/>
      <c s="8" r="O14"/>
      <c s="8" r="P14"/>
      <c s="8" r="Q14"/>
      <c s="8" r="R14"/>
      <c s="8" r="S14"/>
      <c s="8" r="T14"/>
      <c s="8" r="U14"/>
    </row>
    <row r="15">
      <c t="s" s="8" r="A15">
        <v>34</v>
      </c>
      <c s="3" r="B15">
        <v>4000000</v>
      </c>
      <c s="3" r="C15">
        <v>6000000</v>
      </c>
      <c s="8" r="D15"/>
      <c t="s" s="8" r="E15">
        <v>35</v>
      </c>
      <c s="8" r="F15">
        <f>B15/1171200</f>
        <v>3.41530054644809</v>
      </c>
      <c t="s" s="8" r="G15">
        <v>36</v>
      </c>
      <c s="8" r="H15"/>
      <c s="8" r="I15"/>
      <c s="8" r="J15"/>
      <c s="8" r="K15"/>
      <c s="8" r="L15"/>
      <c s="8" r="M15"/>
      <c s="8" r="N15"/>
      <c s="8" r="O15"/>
      <c s="8" r="P15"/>
      <c s="8" r="Q15"/>
      <c s="8" r="R15"/>
      <c s="8" r="S15"/>
      <c s="8" r="T15"/>
      <c s="8" r="U15"/>
    </row>
    <row r="16">
      <c s="8" r="A16"/>
      <c s="3" r="B16"/>
      <c s="3" r="C16"/>
      <c s="8" r="D16"/>
      <c s="8" r="E16"/>
      <c s="8" r="F16"/>
      <c s="8" r="G16"/>
      <c s="8" r="H16"/>
      <c s="8" r="I16"/>
      <c s="8" r="J16"/>
      <c s="8" r="K16"/>
      <c s="8" r="L16"/>
      <c s="8" r="M16"/>
      <c s="8" r="N16"/>
      <c s="8" r="O16"/>
      <c s="8" r="P16"/>
      <c s="8" r="Q16"/>
      <c s="8" r="R16"/>
      <c s="8" r="S16"/>
      <c s="8" r="T16"/>
      <c s="8" r="U16"/>
    </row>
    <row r="17">
      <c s="8" r="A17"/>
      <c s="3" r="B17"/>
      <c s="3" r="C17"/>
      <c s="8" r="D17"/>
      <c s="8" r="E17"/>
      <c s="8" r="F17"/>
      <c s="8" r="G17"/>
      <c s="8" r="H17"/>
      <c s="8" r="I17"/>
      <c s="8" r="J17"/>
      <c s="8" r="K17"/>
      <c s="8" r="L17"/>
      <c s="8" r="M17"/>
      <c s="8" r="N17"/>
      <c s="8" r="O17"/>
      <c s="8" r="P17"/>
      <c s="8" r="Q17"/>
      <c s="8" r="R17"/>
      <c s="8" r="S17"/>
      <c s="8" r="T17"/>
      <c s="8" r="U17"/>
    </row>
    <row r="18">
      <c t="s" s="7" r="A18">
        <v>37</v>
      </c>
      <c s="3" r="B18"/>
      <c s="3" r="C18"/>
      <c s="8" r="D18"/>
      <c s="8" r="E18"/>
      <c s="8" r="F18"/>
      <c s="8" r="G18"/>
      <c s="8" r="H18"/>
      <c s="8" r="I18"/>
      <c s="8" r="J18"/>
      <c s="8" r="K18"/>
      <c s="8" r="L18"/>
      <c s="8" r="M18"/>
      <c s="8" r="N18"/>
      <c s="8" r="O18"/>
      <c s="8" r="P18"/>
      <c s="8" r="Q18"/>
      <c s="8" r="R18"/>
      <c s="8" r="S18"/>
      <c s="8" r="T18"/>
      <c s="8" r="U18"/>
    </row>
    <row r="19">
      <c t="s" s="8" r="A19">
        <v>38</v>
      </c>
      <c s="3" r="B19">
        <v>799473</v>
      </c>
      <c s="3" r="C19"/>
      <c t="s" s="8" r="D19">
        <v>39</v>
      </c>
      <c t="s" s="8" r="E19">
        <v>40</v>
      </c>
      <c s="8" r="F19">
        <f>((B19/150)/4)/100</f>
        <v>13.32455</v>
      </c>
      <c s="8" r="G19"/>
      <c s="8" r="H19"/>
      <c s="8" r="I19"/>
      <c s="8" r="J19"/>
      <c s="8" r="K19"/>
      <c s="8" r="L19"/>
      <c s="8" r="M19"/>
      <c s="8" r="N19"/>
      <c s="8" r="O19"/>
      <c s="8" r="P19"/>
      <c s="8" r="Q19"/>
      <c s="8" r="R19"/>
      <c s="8" r="S19"/>
      <c s="8" r="T19"/>
      <c s="8" r="U19"/>
    </row>
    <row r="20">
      <c t="s" s="8" r="A20">
        <v>41</v>
      </c>
      <c s="3" r="B20">
        <v>2634397</v>
      </c>
      <c s="3" r="C20"/>
      <c t="s" s="8" r="D20">
        <v>39</v>
      </c>
      <c t="s" s="8" r="E20">
        <v>42</v>
      </c>
      <c s="2" r="F20">
        <f>B20/1200000</f>
        <v>2.19533083333333</v>
      </c>
      <c t="s" s="8" r="G20">
        <v>43</v>
      </c>
      <c s="8" r="H20"/>
      <c s="8" r="I20"/>
      <c s="8" r="J20"/>
      <c s="8" r="K20"/>
      <c s="8" r="L20"/>
      <c s="8" r="M20"/>
      <c s="8" r="N20"/>
      <c s="8" r="O20"/>
      <c s="8" r="P20"/>
      <c s="8" r="Q20"/>
      <c s="8" r="R20"/>
      <c s="8" r="S20"/>
      <c s="8" r="T20"/>
      <c s="8" r="U20"/>
    </row>
    <row r="21">
      <c t="s" s="8" r="A21">
        <v>44</v>
      </c>
      <c s="3" r="B21">
        <v>413512</v>
      </c>
      <c s="3" r="C21"/>
      <c t="s" s="8" r="D21">
        <v>39</v>
      </c>
      <c t="s" s="8" r="E21">
        <v>45</v>
      </c>
      <c s="8" r="F21">
        <v>413500</v>
      </c>
      <c t="s" s="8" r="G21">
        <v>46</v>
      </c>
      <c s="8" r="H21"/>
      <c s="8" r="I21"/>
      <c s="8" r="J21"/>
      <c s="8" r="K21"/>
      <c s="8" r="L21"/>
      <c s="8" r="M21"/>
      <c s="8" r="N21"/>
      <c s="8" r="O21"/>
      <c s="8" r="P21"/>
      <c s="8" r="Q21"/>
      <c s="8" r="R21"/>
      <c s="8" r="S21"/>
      <c s="8" r="T21"/>
      <c s="8" r="U21"/>
    </row>
    <row r="22">
      <c t="s" s="8" r="A22">
        <v>47</v>
      </c>
      <c s="3" r="B22">
        <v>215942</v>
      </c>
      <c s="3" r="C22"/>
      <c t="s" s="8" r="D22">
        <v>39</v>
      </c>
      <c t="s" s="8" r="E22">
        <v>48</v>
      </c>
      <c s="8" r="F22">
        <v>2140000</v>
      </c>
      <c t="s" s="8" r="G22">
        <v>49</v>
      </c>
      <c s="8" r="H22"/>
      <c s="8" r="I22"/>
      <c s="8" r="J22"/>
      <c s="8" r="K22"/>
      <c s="8" r="L22"/>
      <c s="8" r="M22"/>
      <c s="8" r="N22"/>
      <c s="8" r="O22"/>
      <c s="8" r="P22"/>
      <c s="8" r="Q22"/>
      <c s="8" r="R22"/>
      <c s="8" r="S22"/>
      <c s="8" r="T22"/>
      <c s="8" r="U22"/>
    </row>
    <row r="23">
      <c s="8" r="A23"/>
      <c s="4" r="B23">
        <f>sum(B19:B22)</f>
        <v>4063324</v>
      </c>
      <c s="3" r="C23"/>
      <c s="8" r="D23"/>
      <c s="8" r="E23"/>
      <c s="8" r="F23"/>
      <c s="8" r="G23"/>
      <c s="8" r="H23"/>
      <c s="8" r="I23"/>
      <c s="8" r="J23"/>
      <c s="8" r="K23"/>
      <c s="8" r="L23"/>
      <c s="8" r="M23"/>
      <c s="8" r="N23"/>
      <c s="8" r="O23"/>
      <c s="8" r="P23"/>
      <c s="8" r="Q23"/>
      <c s="8" r="R23"/>
      <c s="8" r="S23"/>
      <c s="8" r="T23"/>
      <c s="8" r="U23"/>
    </row>
    <row r="24">
      <c s="8" r="A24"/>
      <c s="8" r="B24"/>
      <c s="8" r="C24"/>
      <c s="8" r="D24"/>
      <c s="8" r="E24"/>
      <c s="8" r="F24"/>
      <c s="8" r="G24"/>
      <c s="8" r="H24"/>
      <c s="8" r="I24"/>
      <c s="8" r="J24"/>
      <c s="8" r="K24"/>
      <c s="8" r="L24"/>
      <c s="8" r="M24"/>
      <c s="8" r="N24"/>
      <c s="8" r="O24"/>
      <c s="8" r="P24"/>
      <c s="8" r="Q24"/>
      <c s="8" r="R24"/>
      <c s="8" r="S24"/>
      <c s="8" r="T24"/>
      <c s="8" r="U24"/>
    </row>
    <row r="25">
      <c s="8" r="A25"/>
      <c s="8" r="B25"/>
      <c s="8" r="C25"/>
      <c s="8" r="D25"/>
      <c s="8" r="E25"/>
      <c s="8" r="F25"/>
      <c s="8" r="G25"/>
      <c s="8" r="H25"/>
      <c s="8" r="I25"/>
      <c s="8" r="J25"/>
      <c s="8" r="K25"/>
      <c s="8" r="L25"/>
      <c s="8" r="M25"/>
      <c s="8" r="N25"/>
      <c s="8" r="O25"/>
      <c s="8" r="P25"/>
      <c s="8" r="Q25"/>
      <c s="8" r="R25"/>
      <c s="8" r="S25"/>
      <c s="8" r="T25"/>
      <c s="8" r="U25"/>
    </row>
    <row r="26">
      <c t="s" s="7" r="A26">
        <v>50</v>
      </c>
      <c s="8" r="B26"/>
      <c s="8" r="C26"/>
      <c s="8" r="D26"/>
      <c s="8" r="E26"/>
      <c s="8" r="F26"/>
      <c s="8" r="G26"/>
      <c s="8" r="H26"/>
      <c s="8" r="I26"/>
      <c s="8" r="J26"/>
      <c s="8" r="K26"/>
      <c s="8" r="L26"/>
      <c s="8" r="M26"/>
      <c s="8" r="N26"/>
      <c s="8" r="O26"/>
      <c s="8" r="P26"/>
      <c s="8" r="Q26"/>
      <c s="8" r="R26"/>
      <c s="8" r="S26"/>
      <c s="8" r="T26"/>
      <c s="8" r="U26"/>
    </row>
    <row r="27">
      <c s="8" r="A27"/>
      <c s="8" r="B27"/>
      <c s="8" r="C27"/>
      <c s="8" r="D27"/>
      <c s="8" r="E27"/>
      <c s="8" r="F27"/>
      <c s="8" r="G27"/>
      <c s="8" r="H27"/>
      <c s="8" r="I27"/>
      <c s="8" r="J27"/>
      <c s="8" r="K27"/>
      <c s="8" r="L27"/>
      <c s="8" r="M27"/>
      <c s="8" r="N27"/>
      <c s="8" r="O27"/>
      <c s="8" r="P27"/>
      <c s="8" r="Q27"/>
      <c s="8" r="R27"/>
      <c s="8" r="S27"/>
      <c s="8" r="T27"/>
      <c s="8" r="U27"/>
    </row>
    <row r="28">
      <c s="8" r="A28"/>
      <c s="8" r="B28"/>
      <c s="8" r="C28"/>
      <c s="8" r="D28"/>
      <c s="8" r="E28"/>
      <c s="8" r="F28"/>
      <c s="8" r="G28"/>
      <c s="8" r="H28"/>
      <c s="8" r="I28"/>
      <c s="8" r="J28"/>
      <c s="8" r="K28"/>
      <c s="8" r="L28"/>
      <c s="8" r="M28"/>
      <c s="8" r="N28"/>
      <c s="8" r="O28"/>
      <c s="8" r="P28"/>
      <c s="8" r="Q28"/>
      <c s="8" r="R28"/>
      <c s="8" r="S28"/>
      <c s="8" r="T28"/>
      <c s="8" r="U28"/>
    </row>
    <row r="29">
      <c s="8" r="A29"/>
      <c s="8" r="B29"/>
      <c s="8" r="C29"/>
      <c s="8" r="D29"/>
      <c s="8" r="E29"/>
      <c s="8" r="F29"/>
      <c s="8" r="G29"/>
      <c s="8" r="H29"/>
      <c s="8" r="I29"/>
      <c s="8" r="J29"/>
      <c s="8" r="K29"/>
      <c s="8" r="L29"/>
      <c s="8" r="M29"/>
      <c s="8" r="N29"/>
      <c s="8" r="O29"/>
      <c s="8" r="P29"/>
      <c s="8" r="Q29"/>
      <c s="8" r="R29"/>
      <c s="8" r="S29"/>
      <c s="8" r="T29"/>
      <c s="8" r="U29"/>
    </row>
    <row r="30">
      <c s="8" r="A30"/>
      <c s="8" r="B30"/>
      <c s="8" r="C30"/>
      <c s="8" r="D30"/>
      <c s="8" r="E30"/>
      <c s="8" r="F30"/>
      <c s="8" r="G30"/>
      <c s="8" r="H30"/>
      <c s="8" r="I30"/>
      <c s="8" r="J30"/>
      <c s="8" r="K30"/>
      <c s="8" r="L30"/>
      <c s="8" r="M30"/>
      <c s="8" r="N30"/>
      <c s="8" r="O30"/>
      <c s="8" r="P30"/>
      <c s="8" r="Q30"/>
      <c s="8" r="R30"/>
      <c s="8" r="S30"/>
      <c s="8" r="T30"/>
      <c s="8" r="U30"/>
    </row>
    <row r="31">
      <c s="8" r="A31"/>
      <c s="8" r="B31"/>
      <c s="8" r="C31"/>
      <c s="8" r="D31"/>
      <c s="8" r="E31"/>
      <c s="8" r="F31"/>
      <c s="8" r="G31"/>
      <c s="8" r="H31"/>
      <c s="8" r="I31"/>
      <c s="8" r="J31"/>
      <c s="8" r="K31"/>
      <c s="8" r="L31"/>
      <c s="8" r="M31"/>
      <c s="8" r="N31"/>
      <c s="8" r="O31"/>
      <c s="8" r="P31"/>
      <c s="8" r="Q31"/>
      <c s="8" r="R31"/>
      <c s="8" r="S31"/>
      <c s="8" r="T31"/>
      <c s="8" r="U31"/>
    </row>
    <row r="32">
      <c s="8" r="A32"/>
      <c s="8" r="B32"/>
      <c s="8" r="C32"/>
      <c s="8" r="D32"/>
      <c s="8" r="E32"/>
      <c s="8" r="F32"/>
      <c s="8" r="G32"/>
      <c s="8" r="H32"/>
      <c s="8" r="I32"/>
      <c s="8" r="J32"/>
      <c s="8" r="K32"/>
      <c s="8" r="L32"/>
      <c s="8" r="M32"/>
      <c s="8" r="N32"/>
      <c s="8" r="O32"/>
      <c s="8" r="P32"/>
      <c s="8" r="Q32"/>
      <c s="8" r="R32"/>
      <c s="8" r="S32"/>
      <c s="8" r="T32"/>
      <c s="8" r="U32"/>
    </row>
    <row r="33">
      <c s="8" r="A33"/>
      <c s="8" r="B33"/>
      <c s="8" r="C33"/>
      <c s="8" r="D33"/>
      <c s="8" r="E33"/>
      <c s="8" r="F33"/>
      <c s="8" r="G33"/>
      <c s="8" r="H33"/>
      <c s="8" r="I33"/>
      <c s="8" r="J33"/>
      <c s="8" r="K33"/>
      <c s="8" r="L33"/>
      <c s="8" r="M33"/>
      <c s="8" r="N33"/>
      <c s="8" r="O33"/>
      <c s="8" r="P33"/>
      <c s="8" r="Q33"/>
      <c s="8" r="R33"/>
      <c s="8" r="S33"/>
      <c s="8" r="T33"/>
      <c s="8" r="U33"/>
    </row>
    <row r="34">
      <c s="8" r="A34"/>
      <c s="8" r="B34"/>
      <c s="8" r="C34"/>
      <c s="8" r="D34"/>
      <c s="8" r="E34"/>
      <c s="8" r="F34"/>
      <c s="8" r="G34"/>
      <c s="8" r="H34"/>
      <c s="8" r="I34"/>
      <c s="8" r="J34"/>
      <c s="8" r="K34"/>
      <c s="8" r="L34"/>
      <c s="8" r="M34"/>
      <c s="8" r="N34"/>
      <c s="8" r="O34"/>
      <c s="8" r="P34"/>
      <c s="8" r="Q34"/>
      <c s="8" r="R34"/>
      <c s="8" r="S34"/>
      <c s="8" r="T34"/>
      <c s="8" r="U34"/>
    </row>
    <row r="35">
      <c s="8" r="A35"/>
      <c s="8" r="B35"/>
      <c s="8" r="C35"/>
      <c s="8" r="D35"/>
      <c s="8" r="E35"/>
      <c s="8" r="F35"/>
      <c s="8" r="G35"/>
      <c s="8" r="H35"/>
      <c s="8" r="I35"/>
      <c s="8" r="J35"/>
      <c s="8" r="K35"/>
      <c s="8" r="L35"/>
      <c s="8" r="M35"/>
      <c s="8" r="N35"/>
      <c s="8" r="O35"/>
      <c s="8" r="P35"/>
      <c s="8" r="Q35"/>
      <c s="8" r="R35"/>
      <c s="8" r="S35"/>
      <c s="8" r="T35"/>
      <c s="8" r="U35"/>
    </row>
    <row r="36">
      <c s="8" r="A36"/>
      <c s="8" r="B36"/>
      <c s="8" r="C36"/>
      <c s="8" r="D36"/>
      <c s="8" r="E36"/>
      <c s="8" r="F36"/>
      <c s="8" r="G36"/>
      <c s="8" r="H36"/>
      <c s="8" r="I36"/>
      <c s="8" r="J36"/>
      <c s="8" r="K36"/>
      <c s="8" r="L36"/>
      <c s="8" r="M36"/>
      <c s="8" r="N36"/>
      <c s="8" r="O36"/>
      <c s="8" r="P36"/>
      <c s="8" r="Q36"/>
      <c s="8" r="R36"/>
      <c s="8" r="S36"/>
      <c s="8" r="T36"/>
      <c s="8" r="U36"/>
    </row>
    <row r="37">
      <c s="8" r="A37"/>
      <c s="8" r="B37"/>
      <c s="8" r="C37"/>
      <c s="8" r="D37"/>
      <c s="8" r="E37"/>
      <c s="8" r="F37"/>
      <c s="8" r="G37"/>
      <c s="8" r="H37"/>
      <c s="8" r="I37"/>
      <c s="8" r="J37"/>
      <c s="8" r="K37"/>
      <c s="8" r="L37"/>
      <c s="8" r="M37"/>
      <c s="8" r="N37"/>
      <c s="8" r="O37"/>
      <c s="8" r="P37"/>
      <c s="8" r="Q37"/>
      <c s="8" r="R37"/>
      <c s="8" r="S37"/>
      <c s="8" r="T37"/>
      <c s="8" r="U37"/>
    </row>
    <row r="38">
      <c s="8" r="A38"/>
      <c s="8" r="B38"/>
      <c s="8" r="C38"/>
      <c s="8" r="D38"/>
      <c s="8" r="E38"/>
      <c s="8" r="F38"/>
      <c s="8" r="G38"/>
      <c s="8" r="H38"/>
      <c s="8" r="I38"/>
      <c s="8" r="J38"/>
      <c s="8" r="K38"/>
      <c s="8" r="L38"/>
      <c s="8" r="M38"/>
      <c s="8" r="N38"/>
      <c s="8" r="O38"/>
      <c s="8" r="P38"/>
      <c s="8" r="Q38"/>
      <c s="8" r="R38"/>
      <c s="8" r="S38"/>
      <c s="8" r="T38"/>
      <c s="8" r="U38"/>
    </row>
    <row r="39">
      <c s="8" r="A39"/>
      <c s="8" r="B39"/>
      <c s="8" r="C39"/>
      <c s="8" r="D39"/>
      <c s="8" r="E39"/>
      <c s="8" r="F39"/>
      <c s="8" r="G39"/>
      <c s="8" r="H39"/>
      <c s="8" r="I39"/>
      <c s="8" r="J39"/>
      <c s="8" r="K39"/>
      <c s="8" r="L39"/>
      <c s="8" r="M39"/>
      <c s="8" r="N39"/>
      <c s="8" r="O39"/>
      <c s="8" r="P39"/>
      <c s="8" r="Q39"/>
      <c s="8" r="R39"/>
      <c s="8" r="S39"/>
      <c s="8" r="T39"/>
      <c s="8" r="U39"/>
    </row>
    <row r="40">
      <c s="8" r="A40"/>
      <c s="8" r="B40"/>
      <c s="8" r="C40"/>
      <c s="8" r="D40"/>
      <c s="8" r="E40"/>
      <c s="8" r="F40"/>
      <c s="8" r="G40"/>
      <c s="8" r="H40"/>
      <c s="8" r="I40"/>
      <c s="8" r="J40"/>
      <c s="8" r="K40"/>
      <c s="8" r="L40"/>
      <c s="8" r="M40"/>
      <c s="8" r="N40"/>
      <c s="8" r="O40"/>
      <c s="8" r="P40"/>
      <c s="8" r="Q40"/>
      <c s="8" r="R40"/>
      <c s="8" r="S40"/>
      <c s="8" r="T40"/>
      <c s="8" r="U40"/>
    </row>
    <row r="41">
      <c s="8" r="A41"/>
      <c s="8" r="B41"/>
      <c s="8" r="C41"/>
      <c s="8" r="D41"/>
      <c s="8" r="E41"/>
      <c s="8" r="F41"/>
      <c s="8" r="G41"/>
      <c s="8" r="H41"/>
      <c s="8" r="I41"/>
      <c s="8" r="J41"/>
      <c s="8" r="K41"/>
      <c s="8" r="L41"/>
      <c s="8" r="M41"/>
      <c s="8" r="N41"/>
      <c s="8" r="O41"/>
      <c s="8" r="P41"/>
      <c s="8" r="Q41"/>
      <c s="8" r="R41"/>
      <c s="8" r="S41"/>
      <c s="8" r="T41"/>
      <c s="8" r="U41"/>
    </row>
    <row r="42">
      <c s="8" r="A42"/>
      <c s="8" r="B42"/>
      <c s="8" r="C42"/>
      <c s="8" r="D42"/>
      <c s="8" r="E42"/>
      <c s="8" r="F42"/>
      <c s="8" r="G42"/>
      <c s="8" r="H42"/>
      <c s="8" r="I42"/>
      <c s="8" r="J42"/>
      <c s="8" r="K42"/>
      <c s="8" r="L42"/>
      <c s="8" r="M42"/>
      <c s="8" r="N42"/>
      <c s="8" r="O42"/>
      <c s="8" r="P42"/>
      <c s="8" r="Q42"/>
      <c s="8" r="R42"/>
      <c s="8" r="S42"/>
      <c s="8" r="T42"/>
      <c s="8" r="U42"/>
    </row>
    <row r="43">
      <c s="8" r="A43"/>
      <c s="8" r="B43"/>
      <c s="8" r="C43"/>
      <c s="8" r="D43"/>
      <c s="8" r="E43"/>
      <c s="8" r="F43"/>
      <c s="8" r="G43"/>
      <c s="8" r="H43"/>
      <c s="8" r="I43"/>
      <c s="8" r="J43"/>
      <c s="8" r="K43"/>
      <c s="8" r="L43"/>
      <c s="8" r="M43"/>
      <c s="8" r="N43"/>
      <c s="8" r="O43"/>
      <c s="8" r="P43"/>
      <c s="8" r="Q43"/>
      <c s="8" r="R43"/>
      <c s="8" r="S43"/>
      <c s="8" r="T43"/>
      <c s="8" r="U43"/>
    </row>
    <row r="44">
      <c s="8" r="A44"/>
      <c s="8" r="B44"/>
      <c s="8" r="C44"/>
      <c s="8" r="D44"/>
      <c s="8" r="E44"/>
      <c s="8" r="F44"/>
      <c s="8" r="G44"/>
      <c s="8" r="H44"/>
      <c s="8" r="I44"/>
      <c s="8" r="J44"/>
      <c s="8" r="K44"/>
      <c s="8" r="L44"/>
      <c s="8" r="M44"/>
      <c s="8" r="N44"/>
      <c s="8" r="O44"/>
      <c s="8" r="P44"/>
      <c s="8" r="Q44"/>
      <c s="8" r="R44"/>
      <c s="8" r="S44"/>
      <c s="8" r="T44"/>
      <c s="8" r="U44"/>
    </row>
    <row r="45">
      <c s="8" r="A45"/>
      <c s="8" r="B45"/>
      <c s="8" r="C45"/>
      <c s="8" r="D45"/>
      <c s="8" r="E45"/>
      <c s="8" r="F45"/>
      <c s="8" r="G45"/>
      <c s="8" r="H45"/>
      <c s="8" r="I45"/>
      <c s="8" r="J45"/>
      <c s="8" r="K45"/>
      <c s="8" r="L45"/>
      <c s="8" r="M45"/>
      <c s="8" r="N45"/>
      <c s="8" r="O45"/>
      <c s="8" r="P45"/>
      <c s="8" r="Q45"/>
      <c s="8" r="R45"/>
      <c s="8" r="S45"/>
      <c s="8" r="T45"/>
      <c s="8" r="U45"/>
    </row>
    <row r="46">
      <c s="8" r="A46"/>
      <c s="8" r="B46"/>
      <c s="8" r="C46"/>
      <c s="8" r="D46"/>
      <c s="8" r="E46"/>
      <c s="8" r="F46"/>
      <c s="8" r="G46"/>
      <c s="8" r="H46"/>
      <c s="8" r="I46"/>
      <c s="8" r="J46"/>
      <c s="8" r="K46"/>
      <c s="8" r="L46"/>
      <c s="8" r="M46"/>
      <c s="8" r="N46"/>
      <c s="8" r="O46"/>
      <c s="8" r="P46"/>
      <c s="8" r="Q46"/>
      <c s="8" r="R46"/>
      <c s="8" r="S46"/>
      <c s="8" r="T46"/>
      <c s="8" r="U46"/>
    </row>
    <row r="47">
      <c s="8" r="A47"/>
      <c s="8" r="B47"/>
      <c s="8" r="C47"/>
      <c s="8" r="D47"/>
      <c s="8" r="E47"/>
      <c s="8" r="F47"/>
      <c s="8" r="G47"/>
      <c s="8" r="H47"/>
      <c s="8" r="I47"/>
      <c s="8" r="J47"/>
      <c s="8" r="K47"/>
      <c s="8" r="L47"/>
      <c s="8" r="M47"/>
      <c s="8" r="N47"/>
      <c s="8" r="O47"/>
      <c s="8" r="P47"/>
      <c s="8" r="Q47"/>
      <c s="8" r="R47"/>
      <c s="8" r="S47"/>
      <c s="8" r="T47"/>
      <c s="8" r="U47"/>
    </row>
    <row r="48">
      <c s="8" r="A48"/>
      <c s="8" r="B48"/>
      <c s="8" r="C48"/>
      <c s="8" r="D48"/>
      <c s="8" r="E48"/>
      <c s="8" r="F48"/>
      <c s="8" r="G48"/>
      <c s="8" r="H48"/>
      <c s="8" r="I48"/>
      <c s="8" r="J48"/>
      <c s="8" r="K48"/>
      <c s="8" r="L48"/>
      <c s="8" r="M48"/>
      <c s="8" r="N48"/>
      <c s="8" r="O48"/>
      <c s="8" r="P48"/>
      <c s="8" r="Q48"/>
      <c s="8" r="R48"/>
      <c s="8" r="S48"/>
      <c s="8" r="T48"/>
      <c s="8" r="U48"/>
    </row>
    <row r="49">
      <c s="8" r="A49"/>
      <c s="8" r="B49"/>
      <c s="8" r="C49"/>
      <c s="8" r="D49"/>
      <c s="8" r="E49"/>
      <c s="8" r="F49"/>
      <c s="8" r="G49"/>
      <c s="8" r="H49"/>
      <c s="8" r="I49"/>
      <c s="8" r="J49"/>
      <c s="8" r="K49"/>
      <c s="8" r="L49"/>
      <c s="8" r="M49"/>
      <c s="8" r="N49"/>
      <c s="8" r="O49"/>
      <c s="8" r="P49"/>
      <c s="8" r="Q49"/>
      <c s="8" r="R49"/>
      <c s="8" r="S49"/>
      <c s="8" r="T49"/>
      <c s="8" r="U49"/>
    </row>
    <row r="50">
      <c s="8" r="A50"/>
      <c s="8" r="B50"/>
      <c s="8" r="C50"/>
      <c s="8" r="D50"/>
      <c s="8" r="E50"/>
      <c s="8" r="F50"/>
      <c s="8" r="G50"/>
      <c s="8" r="H50"/>
      <c s="8" r="I50"/>
      <c s="8" r="J50"/>
      <c s="8" r="K50"/>
      <c s="8" r="L50"/>
      <c s="8" r="M50"/>
      <c s="8" r="N50"/>
      <c s="8" r="O50"/>
      <c s="8" r="P50"/>
      <c s="8" r="Q50"/>
      <c s="8" r="R50"/>
      <c s="8" r="S50"/>
      <c s="8" r="T50"/>
      <c s="8" r="U50"/>
    </row>
    <row r="51">
      <c s="8" r="A51"/>
      <c s="8" r="B51"/>
      <c s="8" r="C51"/>
      <c s="8" r="D51"/>
      <c s="8" r="E51"/>
      <c s="8" r="F51"/>
      <c s="8" r="G51"/>
      <c s="8" r="H51"/>
      <c s="8" r="I51"/>
      <c s="8" r="J51"/>
      <c s="8" r="K51"/>
      <c s="8" r="L51"/>
      <c s="8" r="M51"/>
      <c s="8" r="N51"/>
      <c s="8" r="O51"/>
      <c s="8" r="P51"/>
      <c s="8" r="Q51"/>
      <c s="8" r="R51"/>
      <c s="8" r="S51"/>
      <c s="8" r="T51"/>
      <c s="8" r="U51"/>
    </row>
    <row r="52">
      <c s="8" r="A52"/>
      <c s="8" r="B52"/>
      <c s="8" r="C52"/>
      <c s="8" r="D52"/>
      <c s="8" r="E52"/>
      <c s="8" r="F52"/>
      <c s="8" r="G52"/>
      <c s="8" r="H52"/>
      <c s="8" r="I52"/>
      <c s="8" r="J52"/>
      <c s="8" r="K52"/>
      <c s="8" r="L52"/>
      <c s="8" r="M52"/>
      <c s="8" r="N52"/>
      <c s="8" r="O52"/>
      <c s="8" r="P52"/>
      <c s="8" r="Q52"/>
      <c s="8" r="R52"/>
      <c s="8" r="S52"/>
      <c s="8" r="T52"/>
      <c s="8" r="U52"/>
    </row>
    <row r="53">
      <c s="8" r="A53"/>
      <c s="8" r="B53"/>
      <c s="8" r="C53"/>
      <c s="8" r="D53"/>
      <c s="8" r="E53"/>
      <c s="8" r="F53"/>
      <c s="8" r="G53"/>
      <c s="8" r="H53"/>
      <c s="8" r="I53"/>
      <c s="8" r="J53"/>
      <c s="8" r="K53"/>
      <c s="8" r="L53"/>
      <c s="8" r="M53"/>
      <c s="8" r="N53"/>
      <c s="8" r="O53"/>
      <c s="8" r="P53"/>
      <c s="8" r="Q53"/>
      <c s="8" r="R53"/>
      <c s="8" r="S53"/>
      <c s="8" r="T53"/>
      <c s="8" r="U53"/>
    </row>
    <row r="54">
      <c s="8" r="A54"/>
      <c s="8" r="B54"/>
      <c s="8" r="C54"/>
      <c s="8" r="D54"/>
      <c s="8" r="E54"/>
      <c s="8" r="F54"/>
      <c s="8" r="G54"/>
      <c s="8" r="H54"/>
      <c s="8" r="I54"/>
      <c s="8" r="J54"/>
      <c s="8" r="K54"/>
      <c s="8" r="L54"/>
      <c s="8" r="M54"/>
      <c s="8" r="N54"/>
      <c s="8" r="O54"/>
      <c s="8" r="P54"/>
      <c s="8" r="Q54"/>
      <c s="8" r="R54"/>
      <c s="8" r="S54"/>
      <c s="8" r="T54"/>
      <c s="8" r="U54"/>
    </row>
    <row r="55">
      <c s="8" r="A55"/>
      <c s="8" r="B55"/>
      <c s="8" r="C55"/>
      <c s="8" r="D55"/>
      <c s="8" r="E55"/>
      <c s="8" r="F55"/>
      <c s="8" r="G55"/>
      <c s="8" r="H55"/>
      <c s="8" r="I55"/>
      <c s="8" r="J55"/>
      <c s="8" r="K55"/>
      <c s="8" r="L55"/>
      <c s="8" r="M55"/>
      <c s="8" r="N55"/>
      <c s="8" r="O55"/>
      <c s="8" r="P55"/>
      <c s="8" r="Q55"/>
      <c s="8" r="R55"/>
      <c s="8" r="S55"/>
      <c s="8" r="T55"/>
      <c s="8" r="U55"/>
    </row>
    <row r="56">
      <c s="8" r="A56"/>
      <c s="8" r="B56"/>
      <c s="8" r="C56"/>
      <c s="8" r="D56"/>
      <c s="8" r="E56"/>
      <c s="8" r="F56"/>
      <c s="8" r="G56"/>
      <c s="8" r="H56"/>
      <c s="8" r="I56"/>
      <c s="8" r="J56"/>
      <c s="8" r="K56"/>
      <c s="8" r="L56"/>
      <c s="8" r="M56"/>
      <c s="8" r="N56"/>
      <c s="8" r="O56"/>
      <c s="8" r="P56"/>
      <c s="8" r="Q56"/>
      <c s="8" r="R56"/>
      <c s="8" r="S56"/>
      <c s="8" r="T56"/>
      <c s="8" r="U56"/>
    </row>
    <row r="57">
      <c s="8" r="A57"/>
      <c s="8" r="B57"/>
      <c s="8" r="C57"/>
      <c s="8" r="D57"/>
      <c s="8" r="E57"/>
      <c s="8" r="F57"/>
      <c s="8" r="G57"/>
      <c s="8" r="H57"/>
      <c s="8" r="I57"/>
      <c s="8" r="J57"/>
      <c s="8" r="K57"/>
      <c s="8" r="L57"/>
      <c s="8" r="M57"/>
      <c s="8" r="N57"/>
      <c s="8" r="O57"/>
      <c s="8" r="P57"/>
      <c s="8" r="Q57"/>
      <c s="8" r="R57"/>
      <c s="8" r="S57"/>
      <c s="8" r="T57"/>
      <c s="8" r="U57"/>
    </row>
    <row r="58">
      <c s="8" r="A58"/>
      <c s="8" r="B58"/>
      <c s="8" r="C58"/>
      <c s="8" r="D58"/>
      <c s="8" r="E58"/>
      <c s="8" r="F58"/>
      <c s="8" r="G58"/>
      <c s="8" r="H58"/>
      <c s="8" r="I58"/>
      <c s="8" r="J58"/>
      <c s="8" r="K58"/>
      <c s="8" r="L58"/>
      <c s="8" r="M58"/>
      <c s="8" r="N58"/>
      <c s="8" r="O58"/>
      <c s="8" r="P58"/>
      <c s="8" r="Q58"/>
      <c s="8" r="R58"/>
      <c s="8" r="S58"/>
      <c s="8" r="T58"/>
      <c s="8" r="U58"/>
    </row>
    <row r="59">
      <c s="8" r="A59"/>
      <c s="8" r="B59"/>
      <c s="8" r="C59"/>
      <c s="8" r="D59"/>
      <c s="8" r="E59"/>
      <c s="8" r="F59"/>
      <c s="8" r="G59"/>
      <c s="8" r="H59"/>
      <c s="8" r="I59"/>
      <c s="8" r="J59"/>
      <c s="8" r="K59"/>
      <c s="8" r="L59"/>
      <c s="8" r="M59"/>
      <c s="8" r="N59"/>
      <c s="8" r="O59"/>
      <c s="8" r="P59"/>
      <c s="8" r="Q59"/>
      <c s="8" r="R59"/>
      <c s="8" r="S59"/>
      <c s="8" r="T59"/>
      <c s="8" r="U59"/>
    </row>
    <row r="60">
      <c s="8" r="A60"/>
      <c s="8" r="B60"/>
      <c s="8" r="C60"/>
      <c s="8" r="D60"/>
      <c s="8" r="E60"/>
      <c s="8" r="F60"/>
      <c s="8" r="G60"/>
      <c s="8" r="H60"/>
      <c s="8" r="I60"/>
      <c s="8" r="J60"/>
      <c s="8" r="K60"/>
      <c s="8" r="L60"/>
      <c s="8" r="M60"/>
      <c s="8" r="N60"/>
      <c s="8" r="O60"/>
      <c s="8" r="P60"/>
      <c s="8" r="Q60"/>
      <c s="8" r="R60"/>
      <c s="8" r="S60"/>
      <c s="8" r="T60"/>
      <c s="8" r="U60"/>
    </row>
    <row r="61">
      <c s="8" r="A61"/>
      <c s="8" r="B61"/>
      <c s="8" r="C61"/>
      <c s="8" r="D61"/>
      <c s="8" r="E61"/>
      <c s="8" r="F61"/>
      <c s="8" r="G61"/>
      <c s="8" r="H61"/>
      <c s="8" r="I61"/>
      <c s="8" r="J61"/>
      <c s="8" r="K61"/>
      <c s="8" r="L61"/>
      <c s="8" r="M61"/>
      <c s="8" r="N61"/>
      <c s="8" r="O61"/>
      <c s="8" r="P61"/>
      <c s="8" r="Q61"/>
      <c s="8" r="R61"/>
      <c s="8" r="S61"/>
      <c s="8" r="T61"/>
      <c s="8" r="U61"/>
    </row>
    <row r="62">
      <c s="8" r="A62"/>
      <c s="8" r="B62"/>
      <c s="8" r="C62"/>
      <c s="8" r="D62"/>
      <c s="8" r="E62"/>
      <c s="8" r="F62"/>
      <c s="8" r="G62"/>
      <c s="8" r="H62"/>
      <c s="8" r="I62"/>
      <c s="8" r="J62"/>
      <c s="8" r="K62"/>
      <c s="8" r="L62"/>
      <c s="8" r="M62"/>
      <c s="8" r="N62"/>
      <c s="8" r="O62"/>
      <c s="8" r="P62"/>
      <c s="8" r="Q62"/>
      <c s="8" r="R62"/>
      <c s="8" r="S62"/>
      <c s="8" r="T62"/>
      <c s="8" r="U62"/>
    </row>
    <row r="63">
      <c s="8" r="A63"/>
      <c s="8" r="B63"/>
      <c s="8" r="C63"/>
      <c s="8" r="D63"/>
      <c s="8" r="E63"/>
      <c s="8" r="F63"/>
      <c s="8" r="G63"/>
      <c s="8" r="H63"/>
      <c s="8" r="I63"/>
      <c s="8" r="J63"/>
      <c s="8" r="K63"/>
      <c s="8" r="L63"/>
      <c s="8" r="M63"/>
      <c s="8" r="N63"/>
      <c s="8" r="O63"/>
      <c s="8" r="P63"/>
      <c s="8" r="Q63"/>
      <c s="8" r="R63"/>
      <c s="8" r="S63"/>
      <c s="8" r="T63"/>
      <c s="8" r="U63"/>
    </row>
    <row r="64">
      <c s="8" r="A64"/>
      <c s="8" r="B64"/>
      <c s="8" r="C64"/>
      <c s="8" r="D64"/>
      <c s="8" r="E64"/>
      <c s="8" r="F64"/>
      <c s="8" r="G64"/>
      <c s="8" r="H64"/>
      <c s="8" r="I64"/>
      <c s="8" r="J64"/>
      <c s="8" r="K64"/>
      <c s="8" r="L64"/>
      <c s="8" r="M64"/>
      <c s="8" r="N64"/>
      <c s="8" r="O64"/>
      <c s="8" r="P64"/>
      <c s="8" r="Q64"/>
      <c s="8" r="R64"/>
      <c s="8" r="S64"/>
      <c s="8" r="T64"/>
      <c s="8" r="U64"/>
    </row>
    <row r="65">
      <c s="8" r="A65"/>
      <c s="8" r="B65"/>
      <c s="8" r="C65"/>
      <c s="8" r="D65"/>
      <c s="8" r="E65"/>
      <c s="8" r="F65"/>
      <c s="8" r="G65"/>
      <c s="8" r="H65"/>
      <c s="8" r="I65"/>
      <c s="8" r="J65"/>
      <c s="8" r="K65"/>
      <c s="8" r="L65"/>
      <c s="8" r="M65"/>
      <c s="8" r="N65"/>
      <c s="8" r="O65"/>
      <c s="8" r="P65"/>
      <c s="8" r="Q65"/>
      <c s="8" r="R65"/>
      <c s="8" r="S65"/>
      <c s="8" r="T65"/>
      <c s="8" r="U65"/>
    </row>
    <row r="66">
      <c s="8" r="A66"/>
      <c s="8" r="B66"/>
      <c s="8" r="C66"/>
      <c s="8" r="D66"/>
      <c s="8" r="E66"/>
      <c s="8" r="F66"/>
      <c s="8" r="G66"/>
      <c s="8" r="H66"/>
      <c s="8" r="I66"/>
      <c s="8" r="J66"/>
      <c s="8" r="K66"/>
      <c s="8" r="L66"/>
      <c s="8" r="M66"/>
      <c s="8" r="N66"/>
      <c s="8" r="O66"/>
      <c s="8" r="P66"/>
      <c s="8" r="Q66"/>
      <c s="8" r="R66"/>
      <c s="8" r="S66"/>
      <c s="8" r="T66"/>
      <c s="8" r="U66"/>
    </row>
    <row r="67">
      <c s="8" r="A67"/>
      <c s="8" r="B67"/>
      <c s="8" r="C67"/>
      <c s="8" r="D67"/>
      <c s="8" r="E67"/>
      <c s="8" r="F67"/>
      <c s="8" r="G67"/>
      <c s="8" r="H67"/>
      <c s="8" r="I67"/>
      <c s="8" r="J67"/>
      <c s="8" r="K67"/>
      <c s="8" r="L67"/>
      <c s="8" r="M67"/>
      <c s="8" r="N67"/>
      <c s="8" r="O67"/>
      <c s="8" r="P67"/>
      <c s="8" r="Q67"/>
      <c s="8" r="R67"/>
      <c s="8" r="S67"/>
      <c s="8" r="T67"/>
      <c s="8" r="U67"/>
    </row>
    <row r="68">
      <c s="8" r="A68"/>
      <c s="8" r="B68"/>
      <c s="8" r="C68"/>
      <c s="8" r="D68"/>
      <c s="8" r="E68"/>
      <c s="8" r="F68"/>
      <c s="8" r="G68"/>
      <c s="8" r="H68"/>
      <c s="8" r="I68"/>
      <c s="8" r="J68"/>
      <c s="8" r="K68"/>
      <c s="8" r="L68"/>
      <c s="8" r="M68"/>
      <c s="8" r="N68"/>
      <c s="8" r="O68"/>
      <c s="8" r="P68"/>
      <c s="8" r="Q68"/>
      <c s="8" r="R68"/>
      <c s="8" r="S68"/>
      <c s="8" r="T68"/>
      <c s="8" r="U68"/>
    </row>
    <row r="69">
      <c s="8" r="A69"/>
      <c s="8" r="B69"/>
      <c s="8" r="C69"/>
      <c s="8" r="D69"/>
      <c s="8" r="E69"/>
      <c s="8" r="F69"/>
      <c s="8" r="G69"/>
      <c s="8" r="H69"/>
      <c s="8" r="I69"/>
      <c s="8" r="J69"/>
      <c s="8" r="K69"/>
      <c s="8" r="L69"/>
      <c s="8" r="M69"/>
      <c s="8" r="N69"/>
      <c s="8" r="O69"/>
      <c s="8" r="P69"/>
      <c s="8" r="Q69"/>
      <c s="8" r="R69"/>
      <c s="8" r="S69"/>
      <c s="8" r="T69"/>
      <c s="8" r="U69"/>
    </row>
    <row r="70">
      <c s="8" r="A70"/>
      <c s="8" r="B70"/>
      <c s="8" r="C70"/>
      <c s="8" r="D70"/>
      <c s="8" r="E70"/>
      <c s="8" r="F70"/>
      <c s="8" r="G70"/>
      <c s="8" r="H70"/>
      <c s="8" r="I70"/>
      <c s="8" r="J70"/>
      <c s="8" r="K70"/>
      <c s="8" r="L70"/>
      <c s="8" r="M70"/>
      <c s="8" r="N70"/>
      <c s="8" r="O70"/>
      <c s="8" r="P70"/>
      <c s="8" r="Q70"/>
      <c s="8" r="R70"/>
      <c s="8" r="S70"/>
      <c s="8" r="T70"/>
      <c s="8" r="U70"/>
    </row>
    <row r="71">
      <c s="8" r="A71"/>
      <c s="8" r="B71"/>
      <c s="8" r="C71"/>
      <c s="8" r="D71"/>
      <c s="8" r="E71"/>
      <c s="8" r="F71"/>
      <c s="8" r="G71"/>
      <c s="8" r="H71"/>
      <c s="8" r="I71"/>
      <c s="8" r="J71"/>
      <c s="8" r="K71"/>
      <c s="8" r="L71"/>
      <c s="8" r="M71"/>
      <c s="8" r="N71"/>
      <c s="8" r="O71"/>
      <c s="8" r="P71"/>
      <c s="8" r="Q71"/>
      <c s="8" r="R71"/>
      <c s="8" r="S71"/>
      <c s="8" r="T71"/>
      <c s="8" r="U71"/>
    </row>
    <row r="72">
      <c s="8" r="A72"/>
      <c s="8" r="B72"/>
      <c s="8" r="C72"/>
      <c s="8" r="D72"/>
      <c s="8" r="E72"/>
      <c s="8" r="F72"/>
      <c s="8" r="G72"/>
      <c s="8" r="H72"/>
      <c s="8" r="I72"/>
      <c s="8" r="J72"/>
      <c s="8" r="K72"/>
      <c s="8" r="L72"/>
      <c s="8" r="M72"/>
      <c s="8" r="N72"/>
      <c s="8" r="O72"/>
      <c s="8" r="P72"/>
      <c s="8" r="Q72"/>
      <c s="8" r="R72"/>
      <c s="8" r="S72"/>
      <c s="8" r="T72"/>
      <c s="8" r="U72"/>
    </row>
    <row r="73">
      <c s="8" r="A73"/>
      <c s="8" r="B73"/>
      <c s="8" r="C73"/>
      <c s="8" r="D73"/>
      <c s="8" r="E73"/>
      <c s="8" r="F73"/>
      <c s="8" r="G73"/>
      <c s="8" r="H73"/>
      <c s="8" r="I73"/>
      <c s="8" r="J73"/>
      <c s="8" r="K73"/>
      <c s="8" r="L73"/>
      <c s="8" r="M73"/>
      <c s="8" r="N73"/>
      <c s="8" r="O73"/>
      <c s="8" r="P73"/>
      <c s="8" r="Q73"/>
      <c s="8" r="R73"/>
      <c s="8" r="S73"/>
      <c s="8" r="T73"/>
      <c s="8" r="U73"/>
    </row>
    <row r="74">
      <c s="8" r="A74"/>
      <c s="8" r="B74"/>
      <c s="8" r="C74"/>
      <c s="8" r="D74"/>
      <c s="8" r="E74"/>
      <c s="8" r="F74"/>
      <c s="8" r="G74"/>
      <c s="8" r="H74"/>
      <c s="8" r="I74"/>
      <c s="8" r="J74"/>
      <c s="8" r="K74"/>
      <c s="8" r="L74"/>
      <c s="8" r="M74"/>
      <c s="8" r="N74"/>
      <c s="8" r="O74"/>
      <c s="8" r="P74"/>
      <c s="8" r="Q74"/>
      <c s="8" r="R74"/>
      <c s="8" r="S74"/>
      <c s="8" r="T74"/>
      <c s="8" r="U74"/>
    </row>
    <row r="75">
      <c s="8" r="A75"/>
      <c s="8" r="B75"/>
      <c s="8" r="C75"/>
      <c s="8" r="D75"/>
      <c s="8" r="E75"/>
      <c s="8" r="F75"/>
      <c s="8" r="G75"/>
      <c s="8" r="H75"/>
      <c s="8" r="I75"/>
      <c s="8" r="J75"/>
      <c s="8" r="K75"/>
      <c s="8" r="L75"/>
      <c s="8" r="M75"/>
      <c s="8" r="N75"/>
      <c s="8" r="O75"/>
      <c s="8" r="P75"/>
      <c s="8" r="Q75"/>
      <c s="8" r="R75"/>
      <c s="8" r="S75"/>
      <c s="8" r="T75"/>
      <c s="8" r="U75"/>
    </row>
    <row r="76">
      <c s="8" r="A76"/>
      <c s="8" r="B76"/>
      <c s="8" r="C76"/>
      <c s="8" r="D76"/>
      <c s="8" r="E76"/>
      <c s="8" r="F76"/>
      <c s="8" r="G76"/>
      <c s="8" r="H76"/>
      <c s="8" r="I76"/>
      <c s="8" r="J76"/>
      <c s="8" r="K76"/>
      <c s="8" r="L76"/>
      <c s="8" r="M76"/>
      <c s="8" r="N76"/>
      <c s="8" r="O76"/>
      <c s="8" r="P76"/>
      <c s="8" r="Q76"/>
      <c s="8" r="R76"/>
      <c s="8" r="S76"/>
      <c s="8" r="T76"/>
      <c s="8" r="U76"/>
    </row>
    <row r="77">
      <c s="8" r="A77"/>
      <c s="8" r="B77"/>
      <c s="8" r="C77"/>
      <c s="8" r="D77"/>
      <c s="8" r="E77"/>
      <c s="8" r="F77"/>
      <c s="8" r="G77"/>
      <c s="8" r="H77"/>
      <c s="8" r="I77"/>
      <c s="8" r="J77"/>
      <c s="8" r="K77"/>
      <c s="8" r="L77"/>
      <c s="8" r="M77"/>
      <c s="8" r="N77"/>
      <c s="8" r="O77"/>
      <c s="8" r="P77"/>
      <c s="8" r="Q77"/>
      <c s="8" r="R77"/>
      <c s="8" r="S77"/>
      <c s="8" r="T77"/>
      <c s="8" r="U77"/>
    </row>
    <row r="78">
      <c s="8" r="A78"/>
      <c s="8" r="B78"/>
      <c s="8" r="C78"/>
      <c s="8" r="D78"/>
      <c s="8" r="E78"/>
      <c s="8" r="F78"/>
      <c s="8" r="G78"/>
      <c s="8" r="H78"/>
      <c s="8" r="I78"/>
      <c s="8" r="J78"/>
      <c s="8" r="K78"/>
      <c s="8" r="L78"/>
      <c s="8" r="M78"/>
      <c s="8" r="N78"/>
      <c s="8" r="O78"/>
      <c s="8" r="P78"/>
      <c s="8" r="Q78"/>
      <c s="8" r="R78"/>
      <c s="8" r="S78"/>
      <c s="8" r="T78"/>
      <c s="8" r="U78"/>
    </row>
    <row r="79">
      <c s="8" r="A79"/>
      <c s="8" r="B79"/>
      <c s="8" r="C79"/>
      <c s="8" r="D79"/>
      <c s="8" r="E79"/>
      <c s="8" r="F79"/>
      <c s="8" r="G79"/>
      <c s="8" r="H79"/>
      <c s="8" r="I79"/>
      <c s="8" r="J79"/>
      <c s="8" r="K79"/>
      <c s="8" r="L79"/>
      <c s="8" r="M79"/>
      <c s="8" r="N79"/>
      <c s="8" r="O79"/>
      <c s="8" r="P79"/>
      <c s="8" r="Q79"/>
      <c s="8" r="R79"/>
      <c s="8" r="S79"/>
      <c s="8" r="T79"/>
      <c s="8" r="U79"/>
    </row>
    <row r="80">
      <c s="8" r="A80"/>
      <c s="8" r="B80"/>
      <c s="8" r="C80"/>
      <c s="8" r="D80"/>
      <c s="8" r="E80"/>
      <c s="8" r="F80"/>
      <c s="8" r="G80"/>
      <c s="8" r="H80"/>
      <c s="8" r="I80"/>
      <c s="8" r="J80"/>
      <c s="8" r="K80"/>
      <c s="8" r="L80"/>
      <c s="8" r="M80"/>
      <c s="8" r="N80"/>
      <c s="8" r="O80"/>
      <c s="8" r="P80"/>
      <c s="8" r="Q80"/>
      <c s="8" r="R80"/>
      <c s="8" r="S80"/>
      <c s="8" r="T80"/>
      <c s="8" r="U80"/>
    </row>
    <row r="81">
      <c s="8" r="A81"/>
      <c s="8" r="B81"/>
      <c s="8" r="C81"/>
      <c s="8" r="D81"/>
      <c s="8" r="E81"/>
      <c s="8" r="F81"/>
      <c s="8" r="G81"/>
      <c s="8" r="H81"/>
      <c s="8" r="I81"/>
      <c s="8" r="J81"/>
      <c s="8" r="K81"/>
      <c s="8" r="L81"/>
      <c s="8" r="M81"/>
      <c s="8" r="N81"/>
      <c s="8" r="O81"/>
      <c s="8" r="P81"/>
      <c s="8" r="Q81"/>
      <c s="8" r="R81"/>
      <c s="8" r="S81"/>
      <c s="8" r="T81"/>
      <c s="8" r="U81"/>
    </row>
    <row r="82">
      <c s="8" r="A82"/>
      <c s="8" r="B82"/>
      <c s="8" r="C82"/>
      <c s="8" r="D82"/>
      <c s="8" r="E82"/>
      <c s="8" r="F82"/>
      <c s="8" r="G82"/>
      <c s="8" r="H82"/>
      <c s="8" r="I82"/>
      <c s="8" r="J82"/>
      <c s="8" r="K82"/>
      <c s="8" r="L82"/>
      <c s="8" r="M82"/>
      <c s="8" r="N82"/>
      <c s="8" r="O82"/>
      <c s="8" r="P82"/>
      <c s="8" r="Q82"/>
      <c s="8" r="R82"/>
      <c s="8" r="S82"/>
      <c s="8" r="T82"/>
      <c s="8" r="U82"/>
    </row>
    <row r="83">
      <c s="8" r="A83"/>
      <c s="8" r="B83"/>
      <c s="8" r="C83"/>
      <c s="8" r="D83"/>
      <c s="8" r="E83"/>
      <c s="8" r="F83"/>
      <c s="8" r="G83"/>
      <c s="8" r="H83"/>
      <c s="8" r="I83"/>
      <c s="8" r="J83"/>
      <c s="8" r="K83"/>
      <c s="8" r="L83"/>
      <c s="8" r="M83"/>
      <c s="8" r="N83"/>
      <c s="8" r="O83"/>
      <c s="8" r="P83"/>
      <c s="8" r="Q83"/>
      <c s="8" r="R83"/>
      <c s="8" r="S83"/>
      <c s="8" r="T83"/>
      <c s="8" r="U83"/>
    </row>
    <row r="84">
      <c s="8" r="A84"/>
      <c s="8" r="B84"/>
      <c s="8" r="C84"/>
      <c s="8" r="D84"/>
      <c s="8" r="E84"/>
      <c s="8" r="F84"/>
      <c s="8" r="G84"/>
      <c s="8" r="H84"/>
      <c s="8" r="I84"/>
      <c s="8" r="J84"/>
      <c s="8" r="K84"/>
      <c s="8" r="L84"/>
      <c s="8" r="M84"/>
      <c s="8" r="N84"/>
      <c s="8" r="O84"/>
      <c s="8" r="P84"/>
      <c s="8" r="Q84"/>
      <c s="8" r="R84"/>
      <c s="8" r="S84"/>
      <c s="8" r="T84"/>
      <c s="8" r="U84"/>
    </row>
    <row r="85">
      <c s="8" r="A85"/>
      <c s="8" r="B85"/>
      <c s="8" r="C85"/>
      <c s="8" r="D85"/>
      <c s="8" r="E85"/>
      <c s="8" r="F85"/>
      <c s="8" r="G85"/>
      <c s="8" r="H85"/>
      <c s="8" r="I85"/>
      <c s="8" r="J85"/>
      <c s="8" r="K85"/>
      <c s="8" r="L85"/>
      <c s="8" r="M85"/>
      <c s="8" r="N85"/>
      <c s="8" r="O85"/>
      <c s="8" r="P85"/>
      <c s="8" r="Q85"/>
      <c s="8" r="R85"/>
      <c s="8" r="S85"/>
      <c s="8" r="T85"/>
      <c s="8" r="U85"/>
    </row>
    <row r="86">
      <c s="8" r="A86"/>
      <c s="8" r="B86"/>
      <c s="8" r="C86"/>
      <c s="8" r="D86"/>
      <c s="8" r="E86"/>
      <c s="8" r="F86"/>
      <c s="8" r="G86"/>
      <c s="8" r="H86"/>
      <c s="8" r="I86"/>
      <c s="8" r="J86"/>
      <c s="8" r="K86"/>
      <c s="8" r="L86"/>
      <c s="8" r="M86"/>
      <c s="8" r="N86"/>
      <c s="8" r="O86"/>
      <c s="8" r="P86"/>
      <c s="8" r="Q86"/>
      <c s="8" r="R86"/>
      <c s="8" r="S86"/>
      <c s="8" r="T86"/>
      <c s="8" r="U86"/>
    </row>
    <row r="87">
      <c s="8" r="A87"/>
      <c s="8" r="B87"/>
      <c s="8" r="C87"/>
      <c s="8" r="D87"/>
      <c s="8" r="E87"/>
      <c s="8" r="F87"/>
      <c s="8" r="G87"/>
      <c s="8" r="H87"/>
      <c s="8" r="I87"/>
      <c s="8" r="J87"/>
      <c s="8" r="K87"/>
      <c s="8" r="L87"/>
      <c s="8" r="M87"/>
      <c s="8" r="N87"/>
      <c s="8" r="O87"/>
      <c s="8" r="P87"/>
      <c s="8" r="Q87"/>
      <c s="8" r="R87"/>
      <c s="8" r="S87"/>
      <c s="8" r="T87"/>
      <c s="8" r="U87"/>
    </row>
    <row r="88">
      <c s="8" r="A88"/>
      <c s="8" r="B88"/>
      <c s="8" r="C88"/>
      <c s="8" r="D88"/>
      <c s="8" r="E88"/>
      <c s="8" r="F88"/>
      <c s="8" r="G88"/>
      <c s="8" r="H88"/>
      <c s="8" r="I88"/>
      <c s="8" r="J88"/>
      <c s="8" r="K88"/>
      <c s="8" r="L88"/>
      <c s="8" r="M88"/>
      <c s="8" r="N88"/>
      <c s="8" r="O88"/>
      <c s="8" r="P88"/>
      <c s="8" r="Q88"/>
      <c s="8" r="R88"/>
      <c s="8" r="S88"/>
      <c s="8" r="T88"/>
      <c s="8" r="U88"/>
    </row>
    <row r="89">
      <c s="8" r="A89"/>
      <c s="8" r="B89"/>
      <c s="8" r="C89"/>
      <c s="8" r="D89"/>
      <c s="8" r="E89"/>
      <c s="8" r="F89"/>
      <c s="8" r="G89"/>
      <c s="8" r="H89"/>
      <c s="8" r="I89"/>
      <c s="8" r="J89"/>
      <c s="8" r="K89"/>
      <c s="8" r="L89"/>
      <c s="8" r="M89"/>
      <c s="8" r="N89"/>
      <c s="8" r="O89"/>
      <c s="8" r="P89"/>
      <c s="8" r="Q89"/>
      <c s="8" r="R89"/>
      <c s="8" r="S89"/>
      <c s="8" r="T89"/>
      <c s="8" r="U89"/>
    </row>
    <row r="90">
      <c s="8" r="A90"/>
      <c s="8" r="B90"/>
      <c s="8" r="C90"/>
      <c s="8" r="D90"/>
      <c s="8" r="E90"/>
      <c s="8" r="F90"/>
      <c s="8" r="G90"/>
      <c s="8" r="H90"/>
      <c s="8" r="I90"/>
      <c s="8" r="J90"/>
      <c s="8" r="K90"/>
      <c s="8" r="L90"/>
      <c s="8" r="M90"/>
      <c s="8" r="N90"/>
      <c s="8" r="O90"/>
      <c s="8" r="P90"/>
      <c s="8" r="Q90"/>
      <c s="8" r="R90"/>
      <c s="8" r="S90"/>
      <c s="8" r="T90"/>
      <c s="8" r="U90"/>
    </row>
    <row r="91">
      <c s="8" r="A91"/>
      <c s="8" r="B91"/>
      <c s="8" r="C91"/>
      <c s="8" r="D91"/>
      <c s="8" r="E91"/>
      <c s="8" r="F91"/>
      <c s="8" r="G91"/>
      <c s="8" r="H91"/>
      <c s="8" r="I91"/>
      <c s="8" r="J91"/>
      <c s="8" r="K91"/>
      <c s="8" r="L91"/>
      <c s="8" r="M91"/>
      <c s="8" r="N91"/>
      <c s="8" r="O91"/>
      <c s="8" r="P91"/>
      <c s="8" r="Q91"/>
      <c s="8" r="R91"/>
      <c s="8" r="S91"/>
      <c s="8" r="T91"/>
      <c s="8" r="U91"/>
    </row>
    <row r="92">
      <c s="8" r="A92"/>
      <c s="8" r="B92"/>
      <c s="8" r="C92"/>
      <c s="8" r="D92"/>
      <c s="8" r="E92"/>
      <c s="8" r="F92"/>
      <c s="8" r="G92"/>
      <c s="8" r="H92"/>
      <c s="8" r="I92"/>
      <c s="8" r="J92"/>
      <c s="8" r="K92"/>
      <c s="8" r="L92"/>
      <c s="8" r="M92"/>
      <c s="8" r="N92"/>
      <c s="8" r="O92"/>
      <c s="8" r="P92"/>
      <c s="8" r="Q92"/>
      <c s="8" r="R92"/>
      <c s="8" r="S92"/>
      <c s="8" r="T92"/>
      <c s="8" r="U92"/>
    </row>
    <row r="93">
      <c s="8" r="A93"/>
      <c s="8" r="B93"/>
      <c s="8" r="C93"/>
      <c s="8" r="D93"/>
      <c s="8" r="E93"/>
      <c s="8" r="F93"/>
      <c s="8" r="G93"/>
      <c s="8" r="H93"/>
      <c s="8" r="I93"/>
      <c s="8" r="J93"/>
      <c s="8" r="K93"/>
      <c s="8" r="L93"/>
      <c s="8" r="M93"/>
      <c s="8" r="N93"/>
      <c s="8" r="O93"/>
      <c s="8" r="P93"/>
      <c s="8" r="Q93"/>
      <c s="8" r="R93"/>
      <c s="8" r="S93"/>
      <c s="8" r="T93"/>
      <c s="8" r="U93"/>
    </row>
    <row r="94">
      <c s="8" r="A94"/>
      <c s="8" r="B94"/>
      <c s="8" r="C94"/>
      <c s="8" r="D94"/>
      <c s="8" r="E94"/>
      <c s="8" r="F94"/>
      <c s="8" r="G94"/>
      <c s="8" r="H94"/>
      <c s="8" r="I94"/>
      <c s="8" r="J94"/>
      <c s="8" r="K94"/>
      <c s="8" r="L94"/>
      <c s="8" r="M94"/>
      <c s="8" r="N94"/>
      <c s="8" r="O94"/>
      <c s="8" r="P94"/>
      <c s="8" r="Q94"/>
      <c s="8" r="R94"/>
      <c s="8" r="S94"/>
      <c s="8" r="T94"/>
      <c s="8" r="U94"/>
    </row>
    <row r="95">
      <c s="8" r="A95"/>
      <c s="8" r="B95"/>
      <c s="8" r="C95"/>
      <c s="8" r="D95"/>
      <c s="8" r="E95"/>
      <c s="8" r="F95"/>
      <c s="8" r="G95"/>
      <c s="8" r="H95"/>
      <c s="8" r="I95"/>
      <c s="8" r="J95"/>
      <c s="8" r="K95"/>
      <c s="8" r="L95"/>
      <c s="8" r="M95"/>
      <c s="8" r="N95"/>
      <c s="8" r="O95"/>
      <c s="8" r="P95"/>
      <c s="8" r="Q95"/>
      <c s="8" r="R95"/>
      <c s="8" r="S95"/>
      <c s="8" r="T95"/>
      <c s="8" r="U95"/>
    </row>
    <row r="96">
      <c s="8" r="A96"/>
      <c s="8" r="B96"/>
      <c s="8" r="C96"/>
      <c s="8" r="D96"/>
      <c s="8" r="E96"/>
      <c s="8" r="F96"/>
      <c s="8" r="G96"/>
      <c s="8" r="H96"/>
      <c s="8" r="I96"/>
      <c s="8" r="J96"/>
      <c s="8" r="K96"/>
      <c s="8" r="L96"/>
      <c s="8" r="M96"/>
      <c s="8" r="N96"/>
      <c s="8" r="O96"/>
      <c s="8" r="P96"/>
      <c s="8" r="Q96"/>
      <c s="8" r="R96"/>
      <c s="8" r="S96"/>
      <c s="8" r="T96"/>
      <c s="8" r="U96"/>
    </row>
    <row r="97">
      <c s="8" r="A97"/>
      <c s="8" r="B97"/>
      <c s="8" r="C97"/>
      <c s="8" r="D97"/>
      <c s="8" r="E97"/>
      <c s="8" r="F97"/>
      <c s="8" r="G97"/>
      <c s="8" r="H97"/>
      <c s="8" r="I97"/>
      <c s="8" r="J97"/>
      <c s="8" r="K97"/>
      <c s="8" r="L97"/>
      <c s="8" r="M97"/>
      <c s="8" r="N97"/>
      <c s="8" r="O97"/>
      <c s="8" r="P97"/>
      <c s="8" r="Q97"/>
      <c s="8" r="R97"/>
      <c s="8" r="S97"/>
      <c s="8" r="T97"/>
      <c s="8" r="U97"/>
    </row>
    <row r="98">
      <c s="8" r="A98"/>
      <c s="8" r="B98"/>
      <c s="8" r="C98"/>
      <c s="8" r="D98"/>
      <c s="8" r="E98"/>
      <c s="8" r="F98"/>
      <c s="8" r="G98"/>
      <c s="8" r="H98"/>
      <c s="8" r="I98"/>
      <c s="8" r="J98"/>
      <c s="8" r="K98"/>
      <c s="8" r="L98"/>
      <c s="8" r="M98"/>
      <c s="8" r="N98"/>
      <c s="8" r="O98"/>
      <c s="8" r="P98"/>
      <c s="8" r="Q98"/>
      <c s="8" r="R98"/>
      <c s="8" r="S98"/>
      <c s="8" r="T98"/>
      <c s="8" r="U98"/>
    </row>
    <row r="99">
      <c s="8" r="A99"/>
      <c s="8" r="B99"/>
      <c s="8" r="C99"/>
      <c s="8" r="D99"/>
      <c s="8" r="E99"/>
      <c s="8" r="F99"/>
      <c s="8" r="G99"/>
      <c s="8" r="H99"/>
      <c s="8" r="I99"/>
      <c s="8" r="J99"/>
      <c s="8" r="K99"/>
      <c s="8" r="L99"/>
      <c s="8" r="M99"/>
      <c s="8" r="N99"/>
      <c s="8" r="O99"/>
      <c s="8" r="P99"/>
      <c s="8" r="Q99"/>
      <c s="8" r="R99"/>
      <c s="8" r="S99"/>
      <c s="8" r="T99"/>
      <c s="8" r="U99"/>
    </row>
    <row r="100">
      <c s="8" r="A100"/>
      <c s="8" r="B100"/>
      <c s="8" r="C100"/>
      <c s="8" r="D100"/>
      <c s="8" r="E100"/>
      <c s="8" r="F100"/>
      <c s="8" r="G100"/>
      <c s="8" r="H100"/>
      <c s="8" r="I100"/>
      <c s="8" r="J100"/>
      <c s="8" r="K100"/>
      <c s="8" r="L100"/>
      <c s="8" r="M100"/>
      <c s="8" r="N100"/>
      <c s="8" r="O100"/>
      <c s="8" r="P100"/>
      <c s="8" r="Q100"/>
      <c s="8" r="R100"/>
      <c s="8" r="S100"/>
      <c s="8" r="T100"/>
      <c s="8" r="U100"/>
    </row>
    <row r="101">
      <c s="8" r="A101"/>
      <c s="8" r="B101"/>
      <c s="8" r="C101"/>
      <c s="8" r="D101"/>
      <c s="8" r="E101"/>
      <c s="8" r="F101"/>
      <c s="8" r="G101"/>
      <c s="8" r="H101"/>
      <c s="8" r="I101"/>
      <c s="8" r="J101"/>
      <c s="8" r="K101"/>
      <c s="8" r="L101"/>
      <c s="8" r="M101"/>
      <c s="8" r="N101"/>
      <c s="8" r="O101"/>
      <c s="8" r="P101"/>
      <c s="8" r="Q101"/>
      <c s="8" r="R101"/>
      <c s="8" r="S101"/>
      <c s="8" r="T101"/>
      <c s="8" r="U101"/>
    </row>
    <row r="102">
      <c s="8" r="A102"/>
      <c s="8" r="B102"/>
      <c s="8" r="C102"/>
      <c s="8" r="D102"/>
      <c s="8" r="E102"/>
      <c s="8" r="F102"/>
      <c s="8" r="G102"/>
      <c s="8" r="H102"/>
      <c s="8" r="I102"/>
      <c s="8" r="J102"/>
      <c s="8" r="K102"/>
      <c s="8" r="L102"/>
      <c s="8" r="M102"/>
      <c s="8" r="N102"/>
      <c s="8" r="O102"/>
      <c s="8" r="P102"/>
      <c s="8" r="Q102"/>
      <c s="8" r="R102"/>
      <c s="8" r="S102"/>
      <c s="8" r="T102"/>
      <c s="8" r="U102"/>
    </row>
  </sheetData>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8" ySplit="7.0" activePane="bottomLeft" state="frozen"/>
      <selection sqref="A8" activeCell="A8" pane="bottomLeft"/>
    </sheetView>
  </sheetViews>
  <sheetFormatPr customHeight="1" defaultColWidth="17.14" defaultRowHeight="12.75"/>
  <cols>
    <col min="1" customWidth="1" max="1" width="94.86"/>
    <col min="3" customWidth="1" max="3" width="27.0"/>
    <col min="5" customWidth="1" max="5" width="19.43"/>
  </cols>
  <sheetData>
    <row r="1">
      <c t="s" s="7" r="A1">
        <v>51</v>
      </c>
      <c s="8" r="B1"/>
      <c s="8" r="C1"/>
      <c s="8" r="D1"/>
      <c s="8" r="E1"/>
      <c s="8" r="F1"/>
      <c s="8" r="G1"/>
      <c s="8" r="H1"/>
      <c s="8" r="I1"/>
      <c s="8" r="J1"/>
      <c s="8" r="K1"/>
      <c s="8" r="L1"/>
      <c s="8" r="M1"/>
      <c s="8" r="N1"/>
      <c s="8" r="O1"/>
      <c s="8" r="P1"/>
      <c s="8" r="Q1"/>
      <c s="8" r="R1"/>
      <c s="8" r="S1"/>
      <c s="8" r="T1"/>
      <c s="8" r="U1"/>
    </row>
    <row r="2">
      <c s="8" r="A2"/>
      <c s="8" r="B2"/>
      <c s="8" r="C2"/>
      <c s="8" r="D2"/>
      <c s="8" r="E2"/>
      <c s="8" r="F2"/>
      <c s="8" r="G2"/>
      <c s="8" r="H2"/>
      <c s="8" r="I2"/>
      <c s="8" r="J2"/>
      <c s="8" r="K2"/>
      <c s="8" r="L2"/>
      <c s="8" r="M2"/>
      <c s="8" r="N2"/>
      <c s="8" r="O2"/>
      <c s="8" r="P2"/>
      <c s="8" r="Q2"/>
      <c s="8" r="R2"/>
      <c s="8" r="S2"/>
      <c s="8" r="T2"/>
      <c s="8" r="U2"/>
    </row>
    <row r="3">
      <c t="s" s="8" r="A3">
        <v>52</v>
      </c>
      <c s="8" r="B3"/>
      <c s="8" r="C3"/>
      <c s="8" r="D3"/>
      <c s="8" r="E3"/>
      <c s="8" r="F3"/>
      <c s="8" r="G3"/>
      <c s="8" r="H3"/>
      <c s="8" r="I3"/>
      <c s="8" r="J3"/>
      <c s="8" r="K3"/>
      <c s="8" r="L3"/>
      <c s="8" r="M3"/>
      <c s="8" r="N3"/>
      <c s="8" r="O3"/>
      <c s="8" r="P3"/>
      <c s="8" r="Q3"/>
      <c s="8" r="R3"/>
      <c s="8" r="S3"/>
      <c s="8" r="T3"/>
      <c s="8" r="U3"/>
    </row>
    <row r="4">
      <c s="8" r="A4"/>
      <c s="8" r="B4"/>
      <c s="8" r="C4"/>
      <c s="8" r="D4"/>
      <c s="8" r="E4"/>
      <c s="8" r="F4"/>
      <c s="8" r="G4"/>
      <c s="8" r="H4"/>
      <c s="8" r="I4"/>
      <c s="8" r="J4"/>
      <c s="8" r="K4"/>
      <c s="8" r="L4"/>
      <c s="8" r="M4"/>
      <c s="8" r="N4"/>
      <c s="8" r="O4"/>
      <c s="8" r="P4"/>
      <c s="8" r="Q4"/>
      <c s="8" r="R4"/>
      <c s="8" r="S4"/>
      <c s="8" r="T4"/>
      <c s="8" r="U4"/>
    </row>
    <row r="5">
      <c t="s" s="8" r="A5">
        <v>53</v>
      </c>
      <c t="s" s="8" r="B5">
        <v>3</v>
      </c>
      <c s="8" r="C5"/>
      <c s="8" r="D5"/>
      <c s="8" r="E5"/>
      <c s="8" r="F5"/>
      <c s="8" r="G5"/>
      <c s="8" r="H5"/>
      <c s="8" r="I5"/>
      <c s="8" r="J5"/>
      <c s="8" r="K5"/>
      <c s="8" r="L5"/>
      <c s="8" r="M5"/>
      <c s="8" r="N5"/>
      <c s="8" r="O5"/>
      <c s="8" r="P5"/>
      <c s="8" r="Q5"/>
      <c s="8" r="R5"/>
      <c s="8" r="S5"/>
      <c s="8" r="T5"/>
      <c s="8" r="U5"/>
    </row>
    <row r="6">
      <c t="s" s="8" r="A6">
        <v>54</v>
      </c>
      <c t="s" s="8" r="B6">
        <v>5</v>
      </c>
      <c s="8" r="C6"/>
      <c s="8" r="D6"/>
      <c s="8" r="E6"/>
      <c s="8" r="F6"/>
      <c s="8" r="G6"/>
      <c s="8" r="H6"/>
      <c s="8" r="I6"/>
      <c s="8" r="J6"/>
      <c s="8" r="K6"/>
      <c s="8" r="L6"/>
      <c s="8" r="M6"/>
      <c s="8" r="N6"/>
      <c s="8" r="O6"/>
      <c s="8" r="P6"/>
      <c s="8" r="Q6"/>
      <c s="8" r="R6"/>
      <c s="8" r="S6"/>
      <c s="8" r="T6"/>
      <c s="8" r="U6"/>
    </row>
    <row r="7">
      <c t="s" s="8" r="A7">
        <v>55</v>
      </c>
      <c s="8" r="B7"/>
      <c s="8" r="C7"/>
      <c s="8" r="D7"/>
      <c s="8" r="E7"/>
      <c s="8" r="F7"/>
      <c s="8" r="G7"/>
      <c s="8" r="H7"/>
      <c s="8" r="I7"/>
      <c s="8" r="J7"/>
      <c s="8" r="K7"/>
      <c s="8" r="L7"/>
      <c s="8" r="M7"/>
      <c s="8" r="N7"/>
      <c s="8" r="O7"/>
      <c s="8" r="P7"/>
      <c s="8" r="Q7"/>
      <c s="8" r="R7"/>
      <c s="8" r="S7"/>
      <c s="8" r="T7"/>
      <c s="8" r="U7"/>
    </row>
    <row r="8">
      <c s="8" r="A8"/>
      <c s="8" r="B8"/>
      <c s="8" r="C8"/>
      <c s="8" r="D8"/>
      <c s="8" r="E8"/>
      <c s="8" r="F8"/>
      <c s="8" r="G8"/>
      <c s="8" r="H8"/>
      <c s="8" r="I8"/>
      <c s="8" r="J8"/>
      <c s="8" r="K8"/>
      <c s="8" r="L8"/>
      <c s="8" r="M8"/>
      <c s="8" r="N8"/>
      <c s="8" r="O8"/>
      <c s="8" r="P8"/>
      <c s="8" r="Q8"/>
      <c s="8" r="R8"/>
      <c s="8" r="S8"/>
      <c s="8" r="T8"/>
      <c s="8" r="U8"/>
    </row>
    <row r="9">
      <c s="8" r="A9"/>
      <c t="s" s="7" r="B9">
        <v>8</v>
      </c>
      <c t="s" s="7" r="C9">
        <v>9</v>
      </c>
      <c t="s" s="7" r="D9">
        <v>10</v>
      </c>
      <c t="s" s="7" r="E9">
        <v>11</v>
      </c>
      <c t="s" s="7" r="F9">
        <v>12</v>
      </c>
      <c t="s" s="7" r="G9">
        <v>13</v>
      </c>
      <c t="s" s="7" r="H9">
        <v>14</v>
      </c>
      <c t="s" s="7" r="I9">
        <v>15</v>
      </c>
      <c s="7" r="J9"/>
      <c s="7" r="K9"/>
      <c s="7" r="L9"/>
      <c s="7" r="M9"/>
      <c s="7" r="N9"/>
      <c s="7" r="O9"/>
      <c s="7" r="P9"/>
      <c s="7" r="Q9"/>
      <c s="7" r="R9"/>
      <c s="7" r="S9"/>
      <c s="7" r="T9"/>
      <c s="7" r="U9"/>
    </row>
    <row r="10">
      <c t="s" s="8" r="A10">
        <v>56</v>
      </c>
      <c s="3" r="B10">
        <v>1000000</v>
      </c>
      <c s="3" r="C10"/>
      <c t="s" s="8" r="D10">
        <v>17</v>
      </c>
      <c t="s" s="8" r="E10">
        <v>57</v>
      </c>
      <c s="8" r="F10">
        <f>B10/54549</f>
        <v>18.33214174412</v>
      </c>
      <c t="s" s="8" r="G10">
        <v>19</v>
      </c>
      <c s="8" r="H10"/>
      <c s="8" r="I10"/>
      <c s="8" r="J10"/>
      <c s="8" r="K10"/>
      <c s="8" r="L10"/>
      <c s="8" r="M10"/>
      <c s="8" r="N10"/>
      <c s="8" r="O10"/>
      <c s="8" r="P10"/>
      <c s="8" r="Q10"/>
      <c s="8" r="R10"/>
      <c s="8" r="S10"/>
      <c s="8" r="T10"/>
      <c s="8" r="U10"/>
    </row>
    <row r="11">
      <c t="s" s="8" r="A11">
        <v>58</v>
      </c>
      <c s="3" r="B11">
        <v>9000000</v>
      </c>
      <c s="3" r="C11">
        <v>11000000</v>
      </c>
      <c s="8" r="D11"/>
      <c t="s" s="8" r="E11">
        <v>59</v>
      </c>
      <c s="8" r="F11">
        <f>C11/2096800</f>
        <v>5.24608927890118</v>
      </c>
      <c t="s" s="8" r="G11">
        <v>22</v>
      </c>
      <c s="8" r="H11"/>
      <c s="8" r="I11"/>
      <c s="8" r="J11"/>
      <c s="8" r="K11"/>
      <c s="8" r="L11"/>
      <c s="8" r="M11"/>
      <c s="8" r="N11"/>
      <c s="8" r="O11"/>
      <c s="8" r="P11"/>
      <c s="8" r="Q11"/>
      <c s="8" r="R11"/>
      <c s="8" r="S11"/>
      <c s="8" r="T11"/>
      <c s="8" r="U11"/>
    </row>
    <row r="12">
      <c t="s" s="8" r="A12">
        <v>60</v>
      </c>
      <c s="3" r="B12">
        <v>2000000</v>
      </c>
      <c s="3" r="C12">
        <v>3000000</v>
      </c>
      <c s="8" r="D12"/>
      <c t="s" s="1" r="E12">
        <v>61</v>
      </c>
      <c s="8" r="F12">
        <f>B12/16</f>
        <v>125000</v>
      </c>
      <c s="8" r="G12"/>
      <c s="8" r="H12"/>
      <c s="8" r="I12"/>
      <c s="8" r="J12"/>
      <c s="8" r="K12"/>
      <c s="8" r="L12"/>
      <c s="8" r="M12"/>
      <c s="8" r="N12"/>
      <c s="8" r="O12"/>
      <c s="8" r="P12"/>
      <c s="8" r="Q12"/>
      <c s="8" r="R12"/>
      <c s="8" r="S12"/>
      <c s="8" r="T12"/>
      <c s="8" r="U12"/>
    </row>
    <row r="13">
      <c t="s" s="8" r="A13">
        <v>62</v>
      </c>
      <c s="3" r="B13">
        <v>6000000</v>
      </c>
      <c s="3" r="C13">
        <v>7000000</v>
      </c>
      <c t="s" s="8" r="D13">
        <v>28</v>
      </c>
      <c t="s" s="8" r="E13">
        <v>63</v>
      </c>
      <c s="8" r="F13">
        <f>B13/400</f>
        <v>15000</v>
      </c>
      <c s="8" r="G13"/>
      <c s="8" r="H13"/>
      <c s="8" r="I13"/>
      <c s="8" r="J13"/>
      <c s="8" r="K13"/>
      <c s="8" r="L13"/>
      <c s="8" r="M13"/>
      <c s="8" r="N13"/>
      <c s="8" r="O13"/>
      <c s="8" r="P13"/>
      <c s="8" r="Q13"/>
      <c s="8" r="R13"/>
      <c s="8" r="S13"/>
      <c s="8" r="T13"/>
      <c s="8" r="U13"/>
    </row>
    <row r="14">
      <c t="s" s="8" r="A14">
        <v>64</v>
      </c>
      <c s="3" r="B14">
        <v>1000000</v>
      </c>
      <c s="3" r="C14"/>
      <c t="s" s="8" r="D14">
        <v>31</v>
      </c>
      <c t="s" s="8" r="E14">
        <v>65</v>
      </c>
      <c s="8" r="F14">
        <f>B14/55600</f>
        <v>17.9856115107914</v>
      </c>
      <c t="s" s="8" r="G14">
        <v>33</v>
      </c>
      <c s="8" r="H14"/>
      <c s="8" r="I14"/>
      <c s="8" r="J14"/>
      <c s="8" r="K14"/>
      <c s="8" r="L14"/>
      <c s="8" r="M14"/>
      <c s="8" r="N14"/>
      <c s="8" r="O14"/>
      <c s="8" r="P14"/>
      <c s="8" r="Q14"/>
      <c s="8" r="R14"/>
      <c s="8" r="S14"/>
      <c s="8" r="T14"/>
      <c s="8" r="U14"/>
    </row>
    <row r="15">
      <c t="s" s="8" r="A15">
        <v>66</v>
      </c>
      <c s="3" r="B15">
        <v>4000000</v>
      </c>
      <c s="3" r="C15">
        <v>6000000</v>
      </c>
      <c s="8" r="D15"/>
      <c t="s" s="8" r="E15">
        <v>67</v>
      </c>
      <c s="8" r="F15">
        <f>B15/1171200</f>
        <v>3.41530054644809</v>
      </c>
      <c t="s" s="8" r="G15">
        <v>36</v>
      </c>
      <c s="8" r="H15"/>
      <c s="8" r="I15"/>
      <c s="8" r="J15"/>
      <c s="8" r="K15"/>
      <c s="8" r="L15"/>
      <c s="8" r="M15"/>
      <c s="8" r="N15"/>
      <c s="8" r="O15"/>
      <c s="8" r="P15"/>
      <c s="8" r="Q15"/>
      <c s="8" r="R15"/>
      <c s="8" r="S15"/>
      <c s="8" r="T15"/>
      <c s="8" r="U15"/>
    </row>
    <row r="16">
      <c s="8" r="A16"/>
      <c s="3" r="B16"/>
      <c s="3" r="C16"/>
      <c s="8" r="D16"/>
      <c s="8" r="E16"/>
      <c s="8" r="F16"/>
      <c s="8" r="G16"/>
      <c s="8" r="H16"/>
      <c s="8" r="I16"/>
      <c s="8" r="J16"/>
      <c s="8" r="K16"/>
      <c s="8" r="L16"/>
      <c s="8" r="M16"/>
      <c s="8" r="N16"/>
      <c s="8" r="O16"/>
      <c s="8" r="P16"/>
      <c s="8" r="Q16"/>
      <c s="8" r="R16"/>
      <c s="8" r="S16"/>
      <c s="8" r="T16"/>
      <c s="8" r="U16"/>
    </row>
    <row r="17">
      <c t="s" s="8" r="A17">
        <v>68</v>
      </c>
      <c s="3" r="B17"/>
      <c s="3" r="C17"/>
      <c s="8" r="D17"/>
      <c s="8" r="E17"/>
      <c s="8" r="F17"/>
      <c s="8" r="G17"/>
      <c s="8" r="H17"/>
      <c s="8" r="I17"/>
      <c s="8" r="J17"/>
      <c s="8" r="K17"/>
      <c s="8" r="L17"/>
      <c s="8" r="M17"/>
      <c s="8" r="N17"/>
      <c s="8" r="O17"/>
      <c s="8" r="P17"/>
      <c s="8" r="Q17"/>
      <c s="8" r="R17"/>
      <c s="8" r="S17"/>
      <c s="8" r="T17"/>
      <c s="8" r="U17"/>
    </row>
    <row r="18">
      <c s="8" r="A18"/>
      <c s="3" r="B18"/>
      <c s="3" r="C18"/>
      <c s="8" r="D18"/>
      <c s="6" r="E18"/>
      <c s="8" r="F18"/>
      <c s="8" r="G18"/>
      <c s="8" r="H18"/>
      <c s="8" r="I18"/>
      <c s="8" r="J18"/>
      <c s="8" r="K18"/>
      <c s="8" r="L18"/>
      <c s="8" r="M18"/>
      <c s="8" r="N18"/>
      <c s="8" r="O18"/>
      <c s="8" r="P18"/>
      <c s="8" r="Q18"/>
      <c s="8" r="R18"/>
      <c s="8" r="S18"/>
      <c s="8" r="T18"/>
      <c s="8" r="U18"/>
    </row>
    <row r="19">
      <c t="s" s="8" r="A19">
        <v>69</v>
      </c>
      <c s="3" r="B19">
        <v>799473</v>
      </c>
      <c s="3" r="C19"/>
      <c t="s" s="8" r="D19">
        <v>39</v>
      </c>
      <c t="s" s="8" r="E19">
        <v>70</v>
      </c>
      <c s="8" r="F19">
        <f>B19/150</f>
        <v>5329.82</v>
      </c>
      <c s="8" r="G19"/>
      <c s="8" r="H19"/>
      <c s="8" r="I19"/>
      <c s="8" r="J19"/>
      <c s="8" r="K19"/>
      <c s="8" r="L19"/>
      <c s="8" r="M19"/>
      <c s="8" r="N19"/>
      <c s="8" r="O19"/>
      <c s="8" r="P19"/>
      <c s="8" r="Q19"/>
      <c s="8" r="R19"/>
      <c s="8" r="S19"/>
      <c s="8" r="T19"/>
      <c s="8" r="U19"/>
    </row>
    <row r="20">
      <c t="s" s="8" r="A20">
        <v>71</v>
      </c>
      <c s="3" r="B20">
        <v>2634397</v>
      </c>
      <c s="3" r="C20"/>
      <c t="s" s="8" r="D20">
        <v>39</v>
      </c>
      <c t="s" s="8" r="E20">
        <v>72</v>
      </c>
      <c s="10" r="F20">
        <f>B20/1150000000</f>
        <v>0.00229078</v>
      </c>
      <c t="s" s="8" r="G20">
        <v>43</v>
      </c>
      <c s="8" r="H20"/>
      <c s="8" r="I20"/>
      <c s="8" r="J20"/>
      <c s="8" r="K20"/>
      <c s="8" r="L20"/>
      <c s="8" r="M20"/>
      <c s="8" r="N20"/>
      <c s="8" r="O20"/>
      <c s="8" r="P20"/>
      <c s="8" r="Q20"/>
      <c s="8" r="R20"/>
      <c s="8" r="S20"/>
      <c s="8" r="T20"/>
      <c s="8" r="U20"/>
    </row>
    <row r="21">
      <c t="s" s="8" r="A21">
        <v>73</v>
      </c>
      <c s="3" r="B21">
        <v>413512</v>
      </c>
      <c s="3" r="C21"/>
      <c t="s" s="8" r="D21">
        <v>39</v>
      </c>
      <c t="s" s="8" r="E21">
        <v>74</v>
      </c>
      <c s="8" r="F21"/>
      <c s="8" r="G21"/>
      <c s="8" r="H21"/>
      <c s="8" r="I21"/>
      <c s="8" r="J21"/>
      <c s="8" r="K21"/>
      <c s="8" r="L21"/>
      <c s="8" r="M21"/>
      <c s="8" r="N21"/>
      <c s="8" r="O21"/>
      <c s="8" r="P21"/>
      <c s="8" r="Q21"/>
      <c s="8" r="R21"/>
      <c s="8" r="S21"/>
      <c s="8" r="T21"/>
      <c s="8" r="U21"/>
    </row>
    <row r="22">
      <c t="s" s="8" r="A22">
        <v>75</v>
      </c>
      <c s="3" r="B22">
        <v>215942</v>
      </c>
      <c s="3" r="C22"/>
      <c t="s" s="8" r="D22">
        <v>39</v>
      </c>
      <c t="s" s="8" r="E22">
        <v>76</v>
      </c>
      <c s="8" r="F22"/>
      <c s="8" r="G22"/>
      <c s="8" r="H22"/>
      <c s="8" r="I22"/>
      <c s="8" r="J22"/>
      <c s="8" r="K22"/>
      <c s="8" r="L22"/>
      <c s="8" r="M22"/>
      <c s="8" r="N22"/>
      <c s="8" r="O22"/>
      <c s="8" r="P22"/>
      <c s="8" r="Q22"/>
      <c s="8" r="R22"/>
      <c s="8" r="S22"/>
      <c s="8" r="T22"/>
      <c s="8" r="U22"/>
    </row>
    <row r="23">
      <c s="8" r="A23"/>
      <c s="4" r="B23">
        <f>sum(B19:B22)</f>
        <v>4063324</v>
      </c>
      <c s="3" r="C23"/>
      <c s="8" r="D23"/>
      <c s="8" r="E23"/>
      <c s="8" r="F23"/>
      <c s="8" r="G23"/>
      <c s="8" r="H23"/>
      <c s="8" r="I23"/>
      <c s="8" r="J23"/>
      <c s="8" r="K23"/>
      <c s="8" r="L23"/>
      <c s="8" r="M23"/>
      <c s="8" r="N23"/>
      <c s="8" r="O23"/>
      <c s="8" r="P23"/>
      <c s="8" r="Q23"/>
      <c s="8" r="R23"/>
      <c s="8" r="S23"/>
      <c s="8" r="T23"/>
      <c s="8" r="U23"/>
    </row>
    <row r="24">
      <c s="8" r="A24"/>
      <c s="8" r="B24"/>
      <c s="8" r="C24"/>
      <c s="8" r="D24"/>
      <c s="8" r="E24"/>
      <c s="8" r="F24"/>
      <c s="8" r="G24"/>
      <c s="8" r="H24"/>
      <c s="8" r="I24"/>
      <c s="8" r="J24"/>
      <c s="8" r="K24"/>
      <c s="8" r="L24"/>
      <c s="8" r="M24"/>
      <c s="8" r="N24"/>
      <c s="8" r="O24"/>
      <c s="8" r="P24"/>
      <c s="8" r="Q24"/>
      <c s="8" r="R24"/>
      <c s="8" r="S24"/>
      <c s="8" r="T24"/>
      <c s="8" r="U24"/>
    </row>
    <row r="25">
      <c s="8" r="A25"/>
      <c s="8" r="B25"/>
      <c s="8" r="C25"/>
      <c s="8" r="D25"/>
      <c s="8" r="E25"/>
      <c s="8" r="F25"/>
      <c s="8" r="G25"/>
      <c s="8" r="H25"/>
      <c s="8" r="I25"/>
      <c s="8" r="J25"/>
      <c s="8" r="K25"/>
      <c s="8" r="L25"/>
      <c s="8" r="M25"/>
      <c s="8" r="N25"/>
      <c s="8" r="O25"/>
      <c s="8" r="P25"/>
      <c s="8" r="Q25"/>
      <c s="8" r="R25"/>
      <c s="8" r="S25"/>
      <c s="8" r="T25"/>
      <c s="8" r="U25"/>
    </row>
    <row r="26">
      <c t="s" s="7" r="A26">
        <v>77</v>
      </c>
      <c s="8" r="B26"/>
      <c s="8" r="C26"/>
      <c s="8" r="D26"/>
      <c s="8" r="E26"/>
      <c s="8" r="F26"/>
      <c s="8" r="G26"/>
      <c s="8" r="H26"/>
      <c s="8" r="I26"/>
      <c s="8" r="J26"/>
      <c s="8" r="K26"/>
      <c s="8" r="L26"/>
      <c s="8" r="M26"/>
      <c s="8" r="N26"/>
      <c s="8" r="O26"/>
      <c s="8" r="P26"/>
      <c s="8" r="Q26"/>
      <c s="8" r="R26"/>
      <c s="8" r="S26"/>
      <c s="8" r="T26"/>
      <c s="8" r="U26"/>
    </row>
    <row r="27">
      <c s="8" r="A27"/>
      <c s="8" r="B27"/>
      <c s="8" r="C27"/>
      <c s="8" r="D27"/>
      <c s="8" r="E27"/>
      <c s="8" r="F27"/>
      <c s="8" r="G27"/>
      <c s="8" r="H27"/>
      <c s="8" r="I27"/>
      <c s="8" r="J27"/>
      <c s="8" r="K27"/>
      <c s="8" r="L27"/>
      <c s="8" r="M27"/>
      <c s="8" r="N27"/>
      <c s="8" r="O27"/>
      <c s="8" r="P27"/>
      <c s="8" r="Q27"/>
      <c s="8" r="R27"/>
      <c s="8" r="S27"/>
      <c s="8" r="T27"/>
      <c s="8" r="U27"/>
    </row>
    <row r="28">
      <c s="8" r="A28"/>
      <c s="8" r="B28"/>
      <c s="8" r="C28"/>
      <c s="8" r="D28"/>
      <c s="8" r="E28"/>
      <c s="8" r="F28"/>
      <c s="8" r="G28"/>
      <c s="8" r="H28"/>
      <c s="8" r="I28"/>
      <c s="8" r="J28"/>
      <c s="8" r="K28"/>
      <c s="8" r="L28"/>
      <c s="8" r="M28"/>
      <c s="8" r="N28"/>
      <c s="8" r="O28"/>
      <c s="8" r="P28"/>
      <c s="8" r="Q28"/>
      <c s="8" r="R28"/>
      <c s="8" r="S28"/>
      <c s="8" r="T28"/>
      <c s="8" r="U28"/>
    </row>
    <row r="29">
      <c s="8" r="A29"/>
      <c s="8" r="B29"/>
      <c s="8" r="C29"/>
      <c s="8" r="D29"/>
      <c s="8" r="E29"/>
      <c s="8" r="F29"/>
      <c s="8" r="G29"/>
      <c s="8" r="H29"/>
      <c s="8" r="I29"/>
      <c s="8" r="J29"/>
      <c s="8" r="K29"/>
      <c s="8" r="L29"/>
      <c s="8" r="M29"/>
      <c s="8" r="N29"/>
      <c s="8" r="O29"/>
      <c s="8" r="P29"/>
      <c s="8" r="Q29"/>
      <c s="8" r="R29"/>
      <c s="8" r="S29"/>
      <c s="8" r="T29"/>
      <c s="8" r="U29"/>
    </row>
    <row r="30">
      <c s="8" r="A30"/>
      <c s="8" r="B30"/>
      <c s="8" r="C30"/>
      <c s="8" r="D30"/>
      <c s="8" r="E30"/>
      <c s="8" r="F30"/>
      <c s="8" r="G30"/>
      <c s="8" r="H30"/>
      <c s="8" r="I30"/>
      <c s="8" r="J30"/>
      <c s="8" r="K30"/>
      <c s="8" r="L30"/>
      <c s="8" r="M30"/>
      <c s="8" r="N30"/>
      <c s="8" r="O30"/>
      <c s="8" r="P30"/>
      <c s="8" r="Q30"/>
      <c s="8" r="R30"/>
      <c s="8" r="S30"/>
      <c s="8" r="T30"/>
      <c s="8" r="U30"/>
    </row>
    <row r="31">
      <c s="8" r="A31"/>
      <c s="8" r="B31"/>
      <c s="8" r="C31"/>
      <c s="8" r="D31"/>
      <c s="8" r="E31"/>
      <c s="8" r="F31"/>
      <c s="8" r="G31"/>
      <c s="8" r="H31"/>
      <c s="8" r="I31"/>
      <c s="8" r="J31"/>
      <c s="8" r="K31"/>
      <c s="8" r="L31"/>
      <c s="8" r="M31"/>
      <c s="8" r="N31"/>
      <c s="8" r="O31"/>
      <c s="8" r="P31"/>
      <c s="8" r="Q31"/>
      <c s="8" r="R31"/>
      <c s="8" r="S31"/>
      <c s="8" r="T31"/>
      <c s="8" r="U31"/>
    </row>
    <row r="32">
      <c s="8" r="A32"/>
      <c s="8" r="B32"/>
      <c s="8" r="C32"/>
      <c s="8" r="D32"/>
      <c s="8" r="E32"/>
      <c s="8" r="F32"/>
      <c s="8" r="G32"/>
      <c s="8" r="H32"/>
      <c s="8" r="I32"/>
      <c s="8" r="J32"/>
      <c s="8" r="K32"/>
      <c s="8" r="L32"/>
      <c s="8" r="M32"/>
      <c s="8" r="N32"/>
      <c s="8" r="O32"/>
      <c s="8" r="P32"/>
      <c s="8" r="Q32"/>
      <c s="8" r="R32"/>
      <c s="8" r="S32"/>
      <c s="8" r="T32"/>
      <c s="8" r="U32"/>
    </row>
    <row r="33">
      <c s="8" r="A33"/>
      <c s="8" r="B33"/>
      <c s="8" r="C33"/>
      <c s="8" r="D33"/>
      <c s="8" r="E33"/>
      <c s="8" r="F33"/>
      <c s="8" r="G33"/>
      <c s="8" r="H33"/>
      <c s="8" r="I33"/>
      <c s="8" r="J33"/>
      <c s="8" r="K33"/>
      <c s="8" r="L33"/>
      <c s="8" r="M33"/>
      <c s="8" r="N33"/>
      <c s="8" r="O33"/>
      <c s="8" r="P33"/>
      <c s="8" r="Q33"/>
      <c s="8" r="R33"/>
      <c s="8" r="S33"/>
      <c s="8" r="T33"/>
      <c s="8" r="U33"/>
    </row>
    <row r="34">
      <c s="8" r="A34"/>
      <c s="8" r="B34"/>
      <c s="8" r="C34"/>
      <c s="8" r="D34"/>
      <c s="8" r="E34"/>
      <c s="8" r="F34"/>
      <c s="8" r="G34"/>
      <c s="8" r="H34"/>
      <c s="8" r="I34"/>
      <c s="8" r="J34"/>
      <c s="8" r="K34"/>
      <c s="8" r="L34"/>
      <c s="8" r="M34"/>
      <c s="8" r="N34"/>
      <c s="8" r="O34"/>
      <c s="8" r="P34"/>
      <c s="8" r="Q34"/>
      <c s="8" r="R34"/>
      <c s="8" r="S34"/>
      <c s="8" r="T34"/>
      <c s="8" r="U34"/>
    </row>
    <row r="35">
      <c s="8" r="A35"/>
      <c s="8" r="B35"/>
      <c s="8" r="C35"/>
      <c s="8" r="D35"/>
      <c s="8" r="E35"/>
      <c s="8" r="F35"/>
      <c s="8" r="G35"/>
      <c s="8" r="H35"/>
      <c s="8" r="I35"/>
      <c s="8" r="J35"/>
      <c s="8" r="K35"/>
      <c s="8" r="L35"/>
      <c s="8" r="M35"/>
      <c s="8" r="N35"/>
      <c s="8" r="O35"/>
      <c s="8" r="P35"/>
      <c s="8" r="Q35"/>
      <c s="8" r="R35"/>
      <c s="8" r="S35"/>
      <c s="8" r="T35"/>
      <c s="8" r="U35"/>
    </row>
    <row r="36">
      <c s="8" r="A36"/>
      <c s="8" r="B36"/>
      <c s="8" r="C36"/>
      <c s="8" r="D36"/>
      <c s="8" r="E36"/>
      <c s="8" r="F36"/>
      <c s="8" r="G36"/>
      <c s="8" r="H36"/>
      <c s="8" r="I36"/>
      <c s="8" r="J36"/>
      <c s="8" r="K36"/>
      <c s="8" r="L36"/>
      <c s="8" r="M36"/>
      <c s="8" r="N36"/>
      <c s="8" r="O36"/>
      <c s="8" r="P36"/>
      <c s="8" r="Q36"/>
      <c s="8" r="R36"/>
      <c s="8" r="S36"/>
      <c s="8" r="T36"/>
      <c s="8" r="U36"/>
    </row>
    <row r="37">
      <c s="8" r="A37"/>
      <c s="8" r="B37"/>
      <c s="8" r="C37"/>
      <c s="8" r="D37"/>
      <c s="8" r="E37"/>
      <c s="8" r="F37"/>
      <c s="8" r="G37"/>
      <c s="8" r="H37"/>
      <c s="8" r="I37"/>
      <c s="8" r="J37"/>
      <c s="8" r="K37"/>
      <c s="8" r="L37"/>
      <c s="8" r="M37"/>
      <c s="8" r="N37"/>
      <c s="8" r="O37"/>
      <c s="8" r="P37"/>
      <c s="8" r="Q37"/>
      <c s="8" r="R37"/>
      <c s="8" r="S37"/>
      <c s="8" r="T37"/>
      <c s="8" r="U37"/>
    </row>
    <row r="38">
      <c s="8" r="A38"/>
      <c s="8" r="B38"/>
      <c s="8" r="C38"/>
      <c s="8" r="D38"/>
      <c s="8" r="E38"/>
      <c s="8" r="F38"/>
      <c s="8" r="G38"/>
      <c s="8" r="H38"/>
      <c s="8" r="I38"/>
      <c s="8" r="J38"/>
      <c s="8" r="K38"/>
      <c s="8" r="L38"/>
      <c s="8" r="M38"/>
      <c s="8" r="N38"/>
      <c s="8" r="O38"/>
      <c s="8" r="P38"/>
      <c s="8" r="Q38"/>
      <c s="8" r="R38"/>
      <c s="8" r="S38"/>
      <c s="8" r="T38"/>
      <c s="8" r="U38"/>
    </row>
    <row r="39">
      <c s="8" r="A39"/>
      <c s="8" r="B39"/>
      <c s="8" r="C39"/>
      <c s="8" r="D39"/>
      <c s="8" r="E39"/>
      <c s="8" r="F39"/>
      <c s="8" r="G39"/>
      <c s="8" r="H39"/>
      <c s="8" r="I39"/>
      <c s="8" r="J39"/>
      <c s="8" r="K39"/>
      <c s="8" r="L39"/>
      <c s="8" r="M39"/>
      <c s="8" r="N39"/>
      <c s="8" r="O39"/>
      <c s="8" r="P39"/>
      <c s="8" r="Q39"/>
      <c s="8" r="R39"/>
      <c s="8" r="S39"/>
      <c s="8" r="T39"/>
      <c s="8" r="U39"/>
    </row>
    <row r="40">
      <c s="8" r="A40"/>
      <c s="8" r="B40"/>
      <c s="8" r="C40"/>
      <c s="8" r="D40"/>
      <c s="8" r="E40"/>
      <c s="8" r="F40"/>
      <c s="8" r="G40"/>
      <c s="8" r="H40"/>
      <c s="8" r="I40"/>
      <c s="8" r="J40"/>
      <c s="8" r="K40"/>
      <c s="8" r="L40"/>
      <c s="8" r="M40"/>
      <c s="8" r="N40"/>
      <c s="8" r="O40"/>
      <c s="8" r="P40"/>
      <c s="8" r="Q40"/>
      <c s="8" r="R40"/>
      <c s="8" r="S40"/>
      <c s="8" r="T40"/>
      <c s="8" r="U40"/>
    </row>
    <row r="41">
      <c s="8" r="A41"/>
      <c s="8" r="B41"/>
      <c s="8" r="C41"/>
      <c s="8" r="D41"/>
      <c s="8" r="E41"/>
      <c s="8" r="F41"/>
      <c s="8" r="G41"/>
      <c s="8" r="H41"/>
      <c s="8" r="I41"/>
      <c s="8" r="J41"/>
      <c s="8" r="K41"/>
      <c s="8" r="L41"/>
      <c s="8" r="M41"/>
      <c s="8" r="N41"/>
      <c s="8" r="O41"/>
      <c s="8" r="P41"/>
      <c s="8" r="Q41"/>
      <c s="8" r="R41"/>
      <c s="8" r="S41"/>
      <c s="8" r="T41"/>
      <c s="8" r="U41"/>
    </row>
    <row r="42">
      <c s="8" r="A42"/>
      <c s="8" r="B42"/>
      <c s="8" r="C42"/>
      <c s="8" r="D42"/>
      <c s="8" r="E42"/>
      <c s="8" r="F42"/>
      <c s="8" r="G42"/>
      <c s="8" r="H42"/>
      <c s="8" r="I42"/>
      <c s="8" r="J42"/>
      <c s="8" r="K42"/>
      <c s="8" r="L42"/>
      <c s="8" r="M42"/>
      <c s="8" r="N42"/>
      <c s="8" r="O42"/>
      <c s="8" r="P42"/>
      <c s="8" r="Q42"/>
      <c s="8" r="R42"/>
      <c s="8" r="S42"/>
      <c s="8" r="T42"/>
      <c s="8" r="U42"/>
    </row>
    <row r="43">
      <c s="8" r="A43"/>
      <c s="8" r="B43"/>
      <c s="8" r="C43"/>
      <c s="8" r="D43"/>
      <c s="8" r="E43"/>
      <c s="8" r="F43"/>
      <c s="8" r="G43"/>
      <c s="8" r="H43"/>
      <c s="8" r="I43"/>
      <c s="8" r="J43"/>
      <c s="8" r="K43"/>
      <c s="8" r="L43"/>
      <c s="8" r="M43"/>
      <c s="8" r="N43"/>
      <c s="8" r="O43"/>
      <c s="8" r="P43"/>
      <c s="8" r="Q43"/>
      <c s="8" r="R43"/>
      <c s="8" r="S43"/>
      <c s="8" r="T43"/>
      <c s="8" r="U43"/>
    </row>
    <row r="44">
      <c s="8" r="A44"/>
      <c s="8" r="B44"/>
      <c s="8" r="C44"/>
      <c s="8" r="D44"/>
      <c s="8" r="E44"/>
      <c s="8" r="F44"/>
      <c s="8" r="G44"/>
      <c s="8" r="H44"/>
      <c s="8" r="I44"/>
      <c s="8" r="J44"/>
      <c s="8" r="K44"/>
      <c s="8" r="L44"/>
      <c s="8" r="M44"/>
      <c s="8" r="N44"/>
      <c s="8" r="O44"/>
      <c s="8" r="P44"/>
      <c s="8" r="Q44"/>
      <c s="8" r="R44"/>
      <c s="8" r="S44"/>
      <c s="8" r="T44"/>
      <c s="8" r="U44"/>
    </row>
    <row r="45">
      <c s="8" r="A45"/>
      <c s="8" r="B45"/>
      <c s="8" r="C45"/>
      <c s="8" r="D45"/>
      <c s="8" r="E45"/>
      <c s="8" r="F45"/>
      <c s="8" r="G45"/>
      <c s="8" r="H45"/>
      <c s="8" r="I45"/>
      <c s="8" r="J45"/>
      <c s="8" r="K45"/>
      <c s="8" r="L45"/>
      <c s="8" r="M45"/>
      <c s="8" r="N45"/>
      <c s="8" r="O45"/>
      <c s="8" r="P45"/>
      <c s="8" r="Q45"/>
      <c s="8" r="R45"/>
      <c s="8" r="S45"/>
      <c s="8" r="T45"/>
      <c s="8" r="U45"/>
    </row>
    <row r="46">
      <c s="8" r="A46"/>
      <c s="8" r="B46"/>
      <c s="8" r="C46"/>
      <c s="8" r="D46"/>
      <c s="8" r="E46"/>
      <c s="8" r="F46"/>
      <c s="8" r="G46"/>
      <c s="8" r="H46"/>
      <c s="8" r="I46"/>
      <c s="8" r="J46"/>
      <c s="8" r="K46"/>
      <c s="8" r="L46"/>
      <c s="8" r="M46"/>
      <c s="8" r="N46"/>
      <c s="8" r="O46"/>
      <c s="8" r="P46"/>
      <c s="8" r="Q46"/>
      <c s="8" r="R46"/>
      <c s="8" r="S46"/>
      <c s="8" r="T46"/>
      <c s="8" r="U46"/>
    </row>
    <row r="47">
      <c s="8" r="A47"/>
      <c s="8" r="B47"/>
      <c s="8" r="C47"/>
      <c s="8" r="D47"/>
      <c s="8" r="E47"/>
      <c s="8" r="F47"/>
      <c s="8" r="G47"/>
      <c s="8" r="H47"/>
      <c s="8" r="I47"/>
      <c s="8" r="J47"/>
      <c s="8" r="K47"/>
      <c s="8" r="L47"/>
      <c s="8" r="M47"/>
      <c s="8" r="N47"/>
      <c s="8" r="O47"/>
      <c s="8" r="P47"/>
      <c s="8" r="Q47"/>
      <c s="8" r="R47"/>
      <c s="8" r="S47"/>
      <c s="8" r="T47"/>
      <c s="8" r="U47"/>
    </row>
    <row r="48">
      <c s="8" r="A48"/>
      <c s="8" r="B48"/>
      <c s="8" r="C48"/>
      <c s="8" r="D48"/>
      <c s="8" r="E48"/>
      <c s="8" r="F48"/>
      <c s="8" r="G48"/>
      <c s="8" r="H48"/>
      <c s="8" r="I48"/>
      <c s="8" r="J48"/>
      <c s="8" r="K48"/>
      <c s="8" r="L48"/>
      <c s="8" r="M48"/>
      <c s="8" r="N48"/>
      <c s="8" r="O48"/>
      <c s="8" r="P48"/>
      <c s="8" r="Q48"/>
      <c s="8" r="R48"/>
      <c s="8" r="S48"/>
      <c s="8" r="T48"/>
      <c s="8" r="U48"/>
    </row>
    <row r="49">
      <c s="8" r="A49"/>
      <c s="8" r="B49"/>
      <c s="8" r="C49"/>
      <c s="8" r="D49"/>
      <c s="8" r="E49"/>
      <c s="8" r="F49"/>
      <c s="8" r="G49"/>
      <c s="8" r="H49"/>
      <c s="8" r="I49"/>
      <c s="8" r="J49"/>
      <c s="8" r="K49"/>
      <c s="8" r="L49"/>
      <c s="8" r="M49"/>
      <c s="8" r="N49"/>
      <c s="8" r="O49"/>
      <c s="8" r="P49"/>
      <c s="8" r="Q49"/>
      <c s="8" r="R49"/>
      <c s="8" r="S49"/>
      <c s="8" r="T49"/>
      <c s="8" r="U49"/>
    </row>
    <row r="50">
      <c s="8" r="A50"/>
      <c s="8" r="B50"/>
      <c s="8" r="C50"/>
      <c s="8" r="D50"/>
      <c s="8" r="E50"/>
      <c s="8" r="F50"/>
      <c s="8" r="G50"/>
      <c s="8" r="H50"/>
      <c s="8" r="I50"/>
      <c s="8" r="J50"/>
      <c s="8" r="K50"/>
      <c s="8" r="L50"/>
      <c s="8" r="M50"/>
      <c s="8" r="N50"/>
      <c s="8" r="O50"/>
      <c s="8" r="P50"/>
      <c s="8" r="Q50"/>
      <c s="8" r="R50"/>
      <c s="8" r="S50"/>
      <c s="8" r="T50"/>
      <c s="8" r="U50"/>
    </row>
    <row r="51">
      <c s="8" r="A51"/>
      <c s="8" r="B51"/>
      <c s="8" r="C51"/>
      <c s="8" r="D51"/>
      <c s="8" r="E51"/>
      <c s="8" r="F51"/>
      <c s="8" r="G51"/>
      <c s="8" r="H51"/>
      <c s="8" r="I51"/>
      <c s="8" r="J51"/>
      <c s="8" r="K51"/>
      <c s="8" r="L51"/>
      <c s="8" r="M51"/>
      <c s="8" r="N51"/>
      <c s="8" r="O51"/>
      <c s="8" r="P51"/>
      <c s="8" r="Q51"/>
      <c s="8" r="R51"/>
      <c s="8" r="S51"/>
      <c s="8" r="T51"/>
      <c s="8" r="U51"/>
    </row>
    <row r="52">
      <c s="8" r="A52"/>
      <c s="8" r="B52"/>
      <c s="8" r="C52"/>
      <c s="8" r="D52"/>
      <c s="8" r="E52"/>
      <c s="8" r="F52"/>
      <c s="8" r="G52"/>
      <c s="8" r="H52"/>
      <c s="8" r="I52"/>
      <c s="8" r="J52"/>
      <c s="8" r="K52"/>
      <c s="8" r="L52"/>
      <c s="8" r="M52"/>
      <c s="8" r="N52"/>
      <c s="8" r="O52"/>
      <c s="8" r="P52"/>
      <c s="8" r="Q52"/>
      <c s="8" r="R52"/>
      <c s="8" r="S52"/>
      <c s="8" r="T52"/>
      <c s="8" r="U52"/>
    </row>
    <row r="53">
      <c s="8" r="A53"/>
      <c s="8" r="B53"/>
      <c s="8" r="C53"/>
      <c s="8" r="D53"/>
      <c s="8" r="E53"/>
      <c s="8" r="F53"/>
      <c s="8" r="G53"/>
      <c s="8" r="H53"/>
      <c s="8" r="I53"/>
      <c s="8" r="J53"/>
      <c s="8" r="K53"/>
      <c s="8" r="L53"/>
      <c s="8" r="M53"/>
      <c s="8" r="N53"/>
      <c s="8" r="O53"/>
      <c s="8" r="P53"/>
      <c s="8" r="Q53"/>
      <c s="8" r="R53"/>
      <c s="8" r="S53"/>
      <c s="8" r="T53"/>
      <c s="8" r="U53"/>
    </row>
    <row r="54">
      <c s="8" r="A54"/>
      <c s="8" r="B54"/>
      <c s="8" r="C54"/>
      <c s="8" r="D54"/>
      <c s="8" r="E54"/>
      <c s="8" r="F54"/>
      <c s="8" r="G54"/>
      <c s="8" r="H54"/>
      <c s="8" r="I54"/>
      <c s="8" r="J54"/>
      <c s="8" r="K54"/>
      <c s="8" r="L54"/>
      <c s="8" r="M54"/>
      <c s="8" r="N54"/>
      <c s="8" r="O54"/>
      <c s="8" r="P54"/>
      <c s="8" r="Q54"/>
      <c s="8" r="R54"/>
      <c s="8" r="S54"/>
      <c s="8" r="T54"/>
      <c s="8" r="U54"/>
    </row>
    <row r="55">
      <c s="8" r="A55"/>
      <c s="8" r="B55"/>
      <c s="8" r="C55"/>
      <c s="8" r="D55"/>
      <c s="8" r="E55"/>
      <c s="8" r="F55"/>
      <c s="8" r="G55"/>
      <c s="8" r="H55"/>
      <c s="8" r="I55"/>
      <c s="8" r="J55"/>
      <c s="8" r="K55"/>
      <c s="8" r="L55"/>
      <c s="8" r="M55"/>
      <c s="8" r="N55"/>
      <c s="8" r="O55"/>
      <c s="8" r="P55"/>
      <c s="8" r="Q55"/>
      <c s="8" r="R55"/>
      <c s="8" r="S55"/>
      <c s="8" r="T55"/>
      <c s="8" r="U55"/>
    </row>
    <row r="56">
      <c s="8" r="A56"/>
      <c s="8" r="B56"/>
      <c s="8" r="C56"/>
      <c s="8" r="D56"/>
      <c s="8" r="E56"/>
      <c s="8" r="F56"/>
      <c s="8" r="G56"/>
      <c s="8" r="H56"/>
      <c s="8" r="I56"/>
      <c s="8" r="J56"/>
      <c s="8" r="K56"/>
      <c s="8" r="L56"/>
      <c s="8" r="M56"/>
      <c s="8" r="N56"/>
      <c s="8" r="O56"/>
      <c s="8" r="P56"/>
      <c s="8" r="Q56"/>
      <c s="8" r="R56"/>
      <c s="8" r="S56"/>
      <c s="8" r="T56"/>
      <c s="8" r="U56"/>
    </row>
    <row r="57">
      <c s="8" r="A57"/>
      <c s="8" r="B57"/>
      <c s="8" r="C57"/>
      <c s="8" r="D57"/>
      <c s="8" r="E57"/>
      <c s="8" r="F57"/>
      <c s="8" r="G57"/>
      <c s="8" r="H57"/>
      <c s="8" r="I57"/>
      <c s="8" r="J57"/>
      <c s="8" r="K57"/>
      <c s="8" r="L57"/>
      <c s="8" r="M57"/>
      <c s="8" r="N57"/>
      <c s="8" r="O57"/>
      <c s="8" r="P57"/>
      <c s="8" r="Q57"/>
      <c s="8" r="R57"/>
      <c s="8" r="S57"/>
      <c s="8" r="T57"/>
      <c s="8" r="U57"/>
    </row>
    <row r="58">
      <c s="8" r="A58"/>
      <c s="8" r="B58"/>
      <c s="8" r="C58"/>
      <c s="8" r="D58"/>
      <c s="8" r="E58"/>
      <c s="8" r="F58"/>
      <c s="8" r="G58"/>
      <c s="8" r="H58"/>
      <c s="8" r="I58"/>
      <c s="8" r="J58"/>
      <c s="8" r="K58"/>
      <c s="8" r="L58"/>
      <c s="8" r="M58"/>
      <c s="8" r="N58"/>
      <c s="8" r="O58"/>
      <c s="8" r="P58"/>
      <c s="8" r="Q58"/>
      <c s="8" r="R58"/>
      <c s="8" r="S58"/>
      <c s="8" r="T58"/>
      <c s="8" r="U58"/>
    </row>
    <row r="59">
      <c s="8" r="A59"/>
      <c s="8" r="B59"/>
      <c s="8" r="C59"/>
      <c s="8" r="D59"/>
      <c s="8" r="E59"/>
      <c s="8" r="F59"/>
      <c s="8" r="G59"/>
      <c s="8" r="H59"/>
      <c s="8" r="I59"/>
      <c s="8" r="J59"/>
      <c s="8" r="K59"/>
      <c s="8" r="L59"/>
      <c s="8" r="M59"/>
      <c s="8" r="N59"/>
      <c s="8" r="O59"/>
      <c s="8" r="P59"/>
      <c s="8" r="Q59"/>
      <c s="8" r="R59"/>
      <c s="8" r="S59"/>
      <c s="8" r="T59"/>
      <c s="8" r="U59"/>
    </row>
    <row r="60">
      <c s="8" r="A60"/>
      <c s="8" r="B60"/>
      <c s="8" r="C60"/>
      <c s="8" r="D60"/>
      <c s="8" r="E60"/>
      <c s="8" r="F60"/>
      <c s="8" r="G60"/>
      <c s="8" r="H60"/>
      <c s="8" r="I60"/>
      <c s="8" r="J60"/>
      <c s="8" r="K60"/>
      <c s="8" r="L60"/>
      <c s="8" r="M60"/>
      <c s="8" r="N60"/>
      <c s="8" r="O60"/>
      <c s="8" r="P60"/>
      <c s="8" r="Q60"/>
      <c s="8" r="R60"/>
      <c s="8" r="S60"/>
      <c s="8" r="T60"/>
      <c s="8" r="U60"/>
    </row>
    <row r="61">
      <c s="8" r="A61"/>
      <c s="8" r="B61"/>
      <c s="8" r="C61"/>
      <c s="8" r="D61"/>
      <c s="8" r="E61"/>
      <c s="8" r="F61"/>
      <c s="8" r="G61"/>
      <c s="8" r="H61"/>
      <c s="8" r="I61"/>
      <c s="8" r="J61"/>
      <c s="8" r="K61"/>
      <c s="8" r="L61"/>
      <c s="8" r="M61"/>
      <c s="8" r="N61"/>
      <c s="8" r="O61"/>
      <c s="8" r="P61"/>
      <c s="8" r="Q61"/>
      <c s="8" r="R61"/>
      <c s="8" r="S61"/>
      <c s="8" r="T61"/>
      <c s="8" r="U61"/>
    </row>
    <row r="62">
      <c s="8" r="A62"/>
      <c s="8" r="B62"/>
      <c s="8" r="C62"/>
      <c s="8" r="D62"/>
      <c s="8" r="E62"/>
      <c s="8" r="F62"/>
      <c s="8" r="G62"/>
      <c s="8" r="H62"/>
      <c s="8" r="I62"/>
      <c s="8" r="J62"/>
      <c s="8" r="K62"/>
      <c s="8" r="L62"/>
      <c s="8" r="M62"/>
      <c s="8" r="N62"/>
      <c s="8" r="O62"/>
      <c s="8" r="P62"/>
      <c s="8" r="Q62"/>
      <c s="8" r="R62"/>
      <c s="8" r="S62"/>
      <c s="8" r="T62"/>
      <c s="8" r="U62"/>
    </row>
    <row r="63">
      <c s="8" r="A63"/>
      <c s="8" r="B63"/>
      <c s="8" r="C63"/>
      <c s="8" r="D63"/>
      <c s="8" r="E63"/>
      <c s="8" r="F63"/>
      <c s="8" r="G63"/>
      <c s="8" r="H63"/>
      <c s="8" r="I63"/>
      <c s="8" r="J63"/>
      <c s="8" r="K63"/>
      <c s="8" r="L63"/>
      <c s="8" r="M63"/>
      <c s="8" r="N63"/>
      <c s="8" r="O63"/>
      <c s="8" r="P63"/>
      <c s="8" r="Q63"/>
      <c s="8" r="R63"/>
      <c s="8" r="S63"/>
      <c s="8" r="T63"/>
      <c s="8" r="U63"/>
    </row>
    <row r="64">
      <c s="8" r="A64"/>
      <c s="8" r="B64"/>
      <c s="8" r="C64"/>
      <c s="8" r="D64"/>
      <c s="8" r="E64"/>
      <c s="8" r="F64"/>
      <c s="8" r="G64"/>
      <c s="8" r="H64"/>
      <c s="8" r="I64"/>
      <c s="8" r="J64"/>
      <c s="8" r="K64"/>
      <c s="8" r="L64"/>
      <c s="8" r="M64"/>
      <c s="8" r="N64"/>
      <c s="8" r="O64"/>
      <c s="8" r="P64"/>
      <c s="8" r="Q64"/>
      <c s="8" r="R64"/>
      <c s="8" r="S64"/>
      <c s="8" r="T64"/>
      <c s="8" r="U64"/>
    </row>
    <row r="65">
      <c s="8" r="A65"/>
      <c s="8" r="B65"/>
      <c s="8" r="C65"/>
      <c s="8" r="D65"/>
      <c s="8" r="E65"/>
      <c s="8" r="F65"/>
      <c s="8" r="G65"/>
      <c s="8" r="H65"/>
      <c s="8" r="I65"/>
      <c s="8" r="J65"/>
      <c s="8" r="K65"/>
      <c s="8" r="L65"/>
      <c s="8" r="M65"/>
      <c s="8" r="N65"/>
      <c s="8" r="O65"/>
      <c s="8" r="P65"/>
      <c s="8" r="Q65"/>
      <c s="8" r="R65"/>
      <c s="8" r="S65"/>
      <c s="8" r="T65"/>
      <c s="8" r="U65"/>
    </row>
    <row r="66">
      <c s="8" r="A66"/>
      <c s="8" r="B66"/>
      <c s="8" r="C66"/>
      <c s="8" r="D66"/>
      <c s="8" r="E66"/>
      <c s="8" r="F66"/>
      <c s="8" r="G66"/>
      <c s="8" r="H66"/>
      <c s="8" r="I66"/>
      <c s="8" r="J66"/>
      <c s="8" r="K66"/>
      <c s="8" r="L66"/>
      <c s="8" r="M66"/>
      <c s="8" r="N66"/>
      <c s="8" r="O66"/>
      <c s="8" r="P66"/>
      <c s="8" r="Q66"/>
      <c s="8" r="R66"/>
      <c s="8" r="S66"/>
      <c s="8" r="T66"/>
      <c s="8" r="U66"/>
    </row>
    <row r="67">
      <c s="8" r="A67"/>
      <c s="8" r="B67"/>
      <c s="8" r="C67"/>
      <c s="8" r="D67"/>
      <c s="8" r="E67"/>
      <c s="8" r="F67"/>
      <c s="8" r="G67"/>
      <c s="8" r="H67"/>
      <c s="8" r="I67"/>
      <c s="8" r="J67"/>
      <c s="8" r="K67"/>
      <c s="8" r="L67"/>
      <c s="8" r="M67"/>
      <c s="8" r="N67"/>
      <c s="8" r="O67"/>
      <c s="8" r="P67"/>
      <c s="8" r="Q67"/>
      <c s="8" r="R67"/>
      <c s="8" r="S67"/>
      <c s="8" r="T67"/>
      <c s="8" r="U67"/>
    </row>
    <row r="68">
      <c s="8" r="A68"/>
      <c s="8" r="B68"/>
      <c s="8" r="C68"/>
      <c s="8" r="D68"/>
      <c s="8" r="E68"/>
      <c s="8" r="F68"/>
      <c s="8" r="G68"/>
      <c s="8" r="H68"/>
      <c s="8" r="I68"/>
      <c s="8" r="J68"/>
      <c s="8" r="K68"/>
      <c s="8" r="L68"/>
      <c s="8" r="M68"/>
      <c s="8" r="N68"/>
      <c s="8" r="O68"/>
      <c s="8" r="P68"/>
      <c s="8" r="Q68"/>
      <c s="8" r="R68"/>
      <c s="8" r="S68"/>
      <c s="8" r="T68"/>
      <c s="8" r="U68"/>
    </row>
    <row r="69">
      <c s="8" r="A69"/>
      <c s="8" r="B69"/>
      <c s="8" r="C69"/>
      <c s="8" r="D69"/>
      <c s="8" r="E69"/>
      <c s="8" r="F69"/>
      <c s="8" r="G69"/>
      <c s="8" r="H69"/>
      <c s="8" r="I69"/>
      <c s="8" r="J69"/>
      <c s="8" r="K69"/>
      <c s="8" r="L69"/>
      <c s="8" r="M69"/>
      <c s="8" r="N69"/>
      <c s="8" r="O69"/>
      <c s="8" r="P69"/>
      <c s="8" r="Q69"/>
      <c s="8" r="R69"/>
      <c s="8" r="S69"/>
      <c s="8" r="T69"/>
      <c s="8" r="U69"/>
    </row>
    <row r="70">
      <c s="8" r="A70"/>
      <c s="8" r="B70"/>
      <c s="8" r="C70"/>
      <c s="8" r="D70"/>
      <c s="8" r="E70"/>
      <c s="8" r="F70"/>
      <c s="8" r="G70"/>
      <c s="8" r="H70"/>
      <c s="8" r="I70"/>
      <c s="8" r="J70"/>
      <c s="8" r="K70"/>
      <c s="8" r="L70"/>
      <c s="8" r="M70"/>
      <c s="8" r="N70"/>
      <c s="8" r="O70"/>
      <c s="8" r="P70"/>
      <c s="8" r="Q70"/>
      <c s="8" r="R70"/>
      <c s="8" r="S70"/>
      <c s="8" r="T70"/>
      <c s="8" r="U70"/>
    </row>
    <row r="71">
      <c s="8" r="A71"/>
      <c s="8" r="B71"/>
      <c s="8" r="C71"/>
      <c s="8" r="D71"/>
      <c s="8" r="E71"/>
      <c s="8" r="F71"/>
      <c s="8" r="G71"/>
      <c s="8" r="H71"/>
      <c s="8" r="I71"/>
      <c s="8" r="J71"/>
      <c s="8" r="K71"/>
      <c s="8" r="L71"/>
      <c s="8" r="M71"/>
      <c s="8" r="N71"/>
      <c s="8" r="O71"/>
      <c s="8" r="P71"/>
      <c s="8" r="Q71"/>
      <c s="8" r="R71"/>
      <c s="8" r="S71"/>
      <c s="8" r="T71"/>
      <c s="8" r="U71"/>
    </row>
    <row r="72">
      <c s="8" r="A72"/>
      <c s="8" r="B72"/>
      <c s="8" r="C72"/>
      <c s="8" r="D72"/>
      <c s="8" r="E72"/>
      <c s="8" r="F72"/>
      <c s="8" r="G72"/>
      <c s="8" r="H72"/>
      <c s="8" r="I72"/>
      <c s="8" r="J72"/>
      <c s="8" r="K72"/>
      <c s="8" r="L72"/>
      <c s="8" r="M72"/>
      <c s="8" r="N72"/>
      <c s="8" r="O72"/>
      <c s="8" r="P72"/>
      <c s="8" r="Q72"/>
      <c s="8" r="R72"/>
      <c s="8" r="S72"/>
      <c s="8" r="T72"/>
      <c s="8" r="U72"/>
    </row>
    <row r="73">
      <c s="8" r="A73"/>
      <c s="8" r="B73"/>
      <c s="8" r="C73"/>
      <c s="8" r="D73"/>
      <c s="8" r="E73"/>
      <c s="8" r="F73"/>
      <c s="8" r="G73"/>
      <c s="8" r="H73"/>
      <c s="8" r="I73"/>
      <c s="8" r="J73"/>
      <c s="8" r="K73"/>
      <c s="8" r="L73"/>
      <c s="8" r="M73"/>
      <c s="8" r="N73"/>
      <c s="8" r="O73"/>
      <c s="8" r="P73"/>
      <c s="8" r="Q73"/>
      <c s="8" r="R73"/>
      <c s="8" r="S73"/>
      <c s="8" r="T73"/>
      <c s="8" r="U73"/>
    </row>
    <row r="74">
      <c s="8" r="A74"/>
      <c s="8" r="B74"/>
      <c s="8" r="C74"/>
      <c s="8" r="D74"/>
      <c s="8" r="E74"/>
      <c s="8" r="F74"/>
      <c s="8" r="G74"/>
      <c s="8" r="H74"/>
      <c s="8" r="I74"/>
      <c s="8" r="J74"/>
      <c s="8" r="K74"/>
      <c s="8" r="L74"/>
      <c s="8" r="M74"/>
      <c s="8" r="N74"/>
      <c s="8" r="O74"/>
      <c s="8" r="P74"/>
      <c s="8" r="Q74"/>
      <c s="8" r="R74"/>
      <c s="8" r="S74"/>
      <c s="8" r="T74"/>
      <c s="8" r="U74"/>
    </row>
    <row r="75">
      <c s="8" r="A75"/>
      <c s="8" r="B75"/>
      <c s="8" r="C75"/>
      <c s="8" r="D75"/>
      <c s="8" r="E75"/>
      <c s="8" r="F75"/>
      <c s="8" r="G75"/>
      <c s="8" r="H75"/>
      <c s="8" r="I75"/>
      <c s="8" r="J75"/>
      <c s="8" r="K75"/>
      <c s="8" r="L75"/>
      <c s="8" r="M75"/>
      <c s="8" r="N75"/>
      <c s="8" r="O75"/>
      <c s="8" r="P75"/>
      <c s="8" r="Q75"/>
      <c s="8" r="R75"/>
      <c s="8" r="S75"/>
      <c s="8" r="T75"/>
      <c s="8" r="U75"/>
    </row>
    <row r="76">
      <c s="8" r="A76"/>
      <c s="8" r="B76"/>
      <c s="8" r="C76"/>
      <c s="8" r="D76"/>
      <c s="8" r="E76"/>
      <c s="8" r="F76"/>
      <c s="8" r="G76"/>
      <c s="8" r="H76"/>
      <c s="8" r="I76"/>
      <c s="8" r="J76"/>
      <c s="8" r="K76"/>
      <c s="8" r="L76"/>
      <c s="8" r="M76"/>
      <c s="8" r="N76"/>
      <c s="8" r="O76"/>
      <c s="8" r="P76"/>
      <c s="8" r="Q76"/>
      <c s="8" r="R76"/>
      <c s="8" r="S76"/>
      <c s="8" r="T76"/>
      <c s="8" r="U76"/>
    </row>
    <row r="77">
      <c s="8" r="A77"/>
      <c s="8" r="B77"/>
      <c s="8" r="C77"/>
      <c s="8" r="D77"/>
      <c s="8" r="E77"/>
      <c s="8" r="F77"/>
      <c s="8" r="G77"/>
      <c s="8" r="H77"/>
      <c s="8" r="I77"/>
      <c s="8" r="J77"/>
      <c s="8" r="K77"/>
      <c s="8" r="L77"/>
      <c s="8" r="M77"/>
      <c s="8" r="N77"/>
      <c s="8" r="O77"/>
      <c s="8" r="P77"/>
      <c s="8" r="Q77"/>
      <c s="8" r="R77"/>
      <c s="8" r="S77"/>
      <c s="8" r="T77"/>
      <c s="8" r="U77"/>
    </row>
    <row r="78">
      <c s="8" r="A78"/>
      <c s="8" r="B78"/>
      <c s="8" r="C78"/>
      <c s="8" r="D78"/>
      <c s="8" r="E78"/>
      <c s="8" r="F78"/>
      <c s="8" r="G78"/>
      <c s="8" r="H78"/>
      <c s="8" r="I78"/>
      <c s="8" r="J78"/>
      <c s="8" r="K78"/>
      <c s="8" r="L78"/>
      <c s="8" r="M78"/>
      <c s="8" r="N78"/>
      <c s="8" r="O78"/>
      <c s="8" r="P78"/>
      <c s="8" r="Q78"/>
      <c s="8" r="R78"/>
      <c s="8" r="S78"/>
      <c s="8" r="T78"/>
      <c s="8" r="U78"/>
    </row>
    <row r="79">
      <c s="8" r="A79"/>
      <c s="8" r="B79"/>
      <c s="8" r="C79"/>
      <c s="8" r="D79"/>
      <c s="8" r="E79"/>
      <c s="8" r="F79"/>
      <c s="8" r="G79"/>
      <c s="8" r="H79"/>
      <c s="8" r="I79"/>
      <c s="8" r="J79"/>
      <c s="8" r="K79"/>
      <c s="8" r="L79"/>
      <c s="8" r="M79"/>
      <c s="8" r="N79"/>
      <c s="8" r="O79"/>
      <c s="8" r="P79"/>
      <c s="8" r="Q79"/>
      <c s="8" r="R79"/>
      <c s="8" r="S79"/>
      <c s="8" r="T79"/>
      <c s="8" r="U79"/>
    </row>
    <row r="80">
      <c s="8" r="A80"/>
      <c s="8" r="B80"/>
      <c s="8" r="C80"/>
      <c s="8" r="D80"/>
      <c s="8" r="E80"/>
      <c s="8" r="F80"/>
      <c s="8" r="G80"/>
      <c s="8" r="H80"/>
      <c s="8" r="I80"/>
      <c s="8" r="J80"/>
      <c s="8" r="K80"/>
      <c s="8" r="L80"/>
      <c s="8" r="M80"/>
      <c s="8" r="N80"/>
      <c s="8" r="O80"/>
      <c s="8" r="P80"/>
      <c s="8" r="Q80"/>
      <c s="8" r="R80"/>
      <c s="8" r="S80"/>
      <c s="8" r="T80"/>
      <c s="8" r="U80"/>
    </row>
    <row r="81">
      <c s="8" r="A81"/>
      <c s="8" r="B81"/>
      <c s="8" r="C81"/>
      <c s="8" r="D81"/>
      <c s="8" r="E81"/>
      <c s="8" r="F81"/>
      <c s="8" r="G81"/>
      <c s="8" r="H81"/>
      <c s="8" r="I81"/>
      <c s="8" r="J81"/>
      <c s="8" r="K81"/>
      <c s="8" r="L81"/>
      <c s="8" r="M81"/>
      <c s="8" r="N81"/>
      <c s="8" r="O81"/>
      <c s="8" r="P81"/>
      <c s="8" r="Q81"/>
      <c s="8" r="R81"/>
      <c s="8" r="S81"/>
      <c s="8" r="T81"/>
      <c s="8" r="U81"/>
    </row>
    <row r="82">
      <c s="8" r="A82"/>
      <c s="8" r="B82"/>
      <c s="8" r="C82"/>
      <c s="8" r="D82"/>
      <c s="8" r="E82"/>
      <c s="8" r="F82"/>
      <c s="8" r="G82"/>
      <c s="8" r="H82"/>
      <c s="8" r="I82"/>
      <c s="8" r="J82"/>
      <c s="8" r="K82"/>
      <c s="8" r="L82"/>
      <c s="8" r="M82"/>
      <c s="8" r="N82"/>
      <c s="8" r="O82"/>
      <c s="8" r="P82"/>
      <c s="8" r="Q82"/>
      <c s="8" r="R82"/>
      <c s="8" r="S82"/>
      <c s="8" r="T82"/>
      <c s="8" r="U82"/>
    </row>
    <row r="83">
      <c s="8" r="A83"/>
      <c s="8" r="B83"/>
      <c s="8" r="C83"/>
      <c s="8" r="D83"/>
      <c s="8" r="E83"/>
      <c s="8" r="F83"/>
      <c s="8" r="G83"/>
      <c s="8" r="H83"/>
      <c s="8" r="I83"/>
      <c s="8" r="J83"/>
      <c s="8" r="K83"/>
      <c s="8" r="L83"/>
      <c s="8" r="M83"/>
      <c s="8" r="N83"/>
      <c s="8" r="O83"/>
      <c s="8" r="P83"/>
      <c s="8" r="Q83"/>
      <c s="8" r="R83"/>
      <c s="8" r="S83"/>
      <c s="8" r="T83"/>
      <c s="8" r="U83"/>
    </row>
    <row r="84">
      <c s="8" r="A84"/>
      <c s="8" r="B84"/>
      <c s="8" r="C84"/>
      <c s="8" r="D84"/>
      <c s="8" r="E84"/>
      <c s="8" r="F84"/>
      <c s="8" r="G84"/>
      <c s="8" r="H84"/>
      <c s="8" r="I84"/>
      <c s="8" r="J84"/>
      <c s="8" r="K84"/>
      <c s="8" r="L84"/>
      <c s="8" r="M84"/>
      <c s="8" r="N84"/>
      <c s="8" r="O84"/>
      <c s="8" r="P84"/>
      <c s="8" r="Q84"/>
      <c s="8" r="R84"/>
      <c s="8" r="S84"/>
      <c s="8" r="T84"/>
      <c s="8" r="U84"/>
    </row>
    <row r="85">
      <c s="8" r="A85"/>
      <c s="8" r="B85"/>
      <c s="8" r="C85"/>
      <c s="8" r="D85"/>
      <c s="8" r="E85"/>
      <c s="8" r="F85"/>
      <c s="8" r="G85"/>
      <c s="8" r="H85"/>
      <c s="8" r="I85"/>
      <c s="8" r="J85"/>
      <c s="8" r="K85"/>
      <c s="8" r="L85"/>
      <c s="8" r="M85"/>
      <c s="8" r="N85"/>
      <c s="8" r="O85"/>
      <c s="8" r="P85"/>
      <c s="8" r="Q85"/>
      <c s="8" r="R85"/>
      <c s="8" r="S85"/>
      <c s="8" r="T85"/>
      <c s="8" r="U85"/>
    </row>
    <row r="86">
      <c s="8" r="A86"/>
      <c s="8" r="B86"/>
      <c s="8" r="C86"/>
      <c s="8" r="D86"/>
      <c s="8" r="E86"/>
      <c s="8" r="F86"/>
      <c s="8" r="G86"/>
      <c s="8" r="H86"/>
      <c s="8" r="I86"/>
      <c s="8" r="J86"/>
      <c s="8" r="K86"/>
      <c s="8" r="L86"/>
      <c s="8" r="M86"/>
      <c s="8" r="N86"/>
      <c s="8" r="O86"/>
      <c s="8" r="P86"/>
      <c s="8" r="Q86"/>
      <c s="8" r="R86"/>
      <c s="8" r="S86"/>
      <c s="8" r="T86"/>
      <c s="8" r="U86"/>
    </row>
    <row r="87">
      <c s="8" r="A87"/>
      <c s="8" r="B87"/>
      <c s="8" r="C87"/>
      <c s="8" r="D87"/>
      <c s="8" r="E87"/>
      <c s="8" r="F87"/>
      <c s="8" r="G87"/>
      <c s="8" r="H87"/>
      <c s="8" r="I87"/>
      <c s="8" r="J87"/>
      <c s="8" r="K87"/>
      <c s="8" r="L87"/>
      <c s="8" r="M87"/>
      <c s="8" r="N87"/>
      <c s="8" r="O87"/>
      <c s="8" r="P87"/>
      <c s="8" r="Q87"/>
      <c s="8" r="R87"/>
      <c s="8" r="S87"/>
      <c s="8" r="T87"/>
      <c s="8" r="U87"/>
    </row>
    <row r="88">
      <c s="8" r="A88"/>
      <c s="8" r="B88"/>
      <c s="8" r="C88"/>
      <c s="8" r="D88"/>
      <c s="8" r="E88"/>
      <c s="8" r="F88"/>
      <c s="8" r="G88"/>
      <c s="8" r="H88"/>
      <c s="8" r="I88"/>
      <c s="8" r="J88"/>
      <c s="8" r="K88"/>
      <c s="8" r="L88"/>
      <c s="8" r="M88"/>
      <c s="8" r="N88"/>
      <c s="8" r="O88"/>
      <c s="8" r="P88"/>
      <c s="8" r="Q88"/>
      <c s="8" r="R88"/>
      <c s="8" r="S88"/>
      <c s="8" r="T88"/>
      <c s="8" r="U88"/>
    </row>
    <row r="89">
      <c s="8" r="A89"/>
      <c s="8" r="B89"/>
      <c s="8" r="C89"/>
      <c s="8" r="D89"/>
      <c s="8" r="E89"/>
      <c s="8" r="F89"/>
      <c s="8" r="G89"/>
      <c s="8" r="H89"/>
      <c s="8" r="I89"/>
      <c s="8" r="J89"/>
      <c s="8" r="K89"/>
      <c s="8" r="L89"/>
      <c s="8" r="M89"/>
      <c s="8" r="N89"/>
      <c s="8" r="O89"/>
      <c s="8" r="P89"/>
      <c s="8" r="Q89"/>
      <c s="8" r="R89"/>
      <c s="8" r="S89"/>
      <c s="8" r="T89"/>
      <c s="8" r="U89"/>
    </row>
    <row r="90">
      <c s="8" r="A90"/>
      <c s="8" r="B90"/>
      <c s="8" r="C90"/>
      <c s="8" r="D90"/>
      <c s="8" r="E90"/>
      <c s="8" r="F90"/>
      <c s="8" r="G90"/>
      <c s="8" r="H90"/>
      <c s="8" r="I90"/>
      <c s="8" r="J90"/>
      <c s="8" r="K90"/>
      <c s="8" r="L90"/>
      <c s="8" r="M90"/>
      <c s="8" r="N90"/>
      <c s="8" r="O90"/>
      <c s="8" r="P90"/>
      <c s="8" r="Q90"/>
      <c s="8" r="R90"/>
      <c s="8" r="S90"/>
      <c s="8" r="T90"/>
      <c s="8" r="U90"/>
    </row>
    <row r="91">
      <c s="8" r="A91"/>
      <c s="8" r="B91"/>
      <c s="8" r="C91"/>
      <c s="8" r="D91"/>
      <c s="8" r="E91"/>
      <c s="8" r="F91"/>
      <c s="8" r="G91"/>
      <c s="8" r="H91"/>
      <c s="8" r="I91"/>
      <c s="8" r="J91"/>
      <c s="8" r="K91"/>
      <c s="8" r="L91"/>
      <c s="8" r="M91"/>
      <c s="8" r="N91"/>
      <c s="8" r="O91"/>
      <c s="8" r="P91"/>
      <c s="8" r="Q91"/>
      <c s="8" r="R91"/>
      <c s="8" r="S91"/>
      <c s="8" r="T91"/>
      <c s="8" r="U91"/>
    </row>
    <row r="92">
      <c s="8" r="A92"/>
      <c s="8" r="B92"/>
      <c s="8" r="C92"/>
      <c s="8" r="D92"/>
      <c s="8" r="E92"/>
      <c s="8" r="F92"/>
      <c s="8" r="G92"/>
      <c s="8" r="H92"/>
      <c s="8" r="I92"/>
      <c s="8" r="J92"/>
      <c s="8" r="K92"/>
      <c s="8" r="L92"/>
      <c s="8" r="M92"/>
      <c s="8" r="N92"/>
      <c s="8" r="O92"/>
      <c s="8" r="P92"/>
      <c s="8" r="Q92"/>
      <c s="8" r="R92"/>
      <c s="8" r="S92"/>
      <c s="8" r="T92"/>
      <c s="8" r="U92"/>
    </row>
    <row r="93">
      <c s="8" r="A93"/>
      <c s="8" r="B93"/>
      <c s="8" r="C93"/>
      <c s="8" r="D93"/>
      <c s="8" r="E93"/>
      <c s="8" r="F93"/>
      <c s="8" r="G93"/>
      <c s="8" r="H93"/>
      <c s="8" r="I93"/>
      <c s="8" r="J93"/>
      <c s="8" r="K93"/>
      <c s="8" r="L93"/>
      <c s="8" r="M93"/>
      <c s="8" r="N93"/>
      <c s="8" r="O93"/>
      <c s="8" r="P93"/>
      <c s="8" r="Q93"/>
      <c s="8" r="R93"/>
      <c s="8" r="S93"/>
      <c s="8" r="T93"/>
      <c s="8" r="U93"/>
    </row>
    <row r="94">
      <c s="8" r="A94"/>
      <c s="8" r="B94"/>
      <c s="8" r="C94"/>
      <c s="8" r="D94"/>
      <c s="8" r="E94"/>
      <c s="8" r="F94"/>
      <c s="8" r="G94"/>
      <c s="8" r="H94"/>
      <c s="8" r="I94"/>
      <c s="8" r="J94"/>
      <c s="8" r="K94"/>
      <c s="8" r="L94"/>
      <c s="8" r="M94"/>
      <c s="8" r="N94"/>
      <c s="8" r="O94"/>
      <c s="8" r="P94"/>
      <c s="8" r="Q94"/>
      <c s="8" r="R94"/>
      <c s="8" r="S94"/>
      <c s="8" r="T94"/>
      <c s="8" r="U94"/>
    </row>
    <row r="95">
      <c s="8" r="A95"/>
      <c s="8" r="B95"/>
      <c s="8" r="C95"/>
      <c s="8" r="D95"/>
      <c s="8" r="E95"/>
      <c s="8" r="F95"/>
      <c s="8" r="G95"/>
      <c s="8" r="H95"/>
      <c s="8" r="I95"/>
      <c s="8" r="J95"/>
      <c s="8" r="K95"/>
      <c s="8" r="L95"/>
      <c s="8" r="M95"/>
      <c s="8" r="N95"/>
      <c s="8" r="O95"/>
      <c s="8" r="P95"/>
      <c s="8" r="Q95"/>
      <c s="8" r="R95"/>
      <c s="8" r="S95"/>
      <c s="8" r="T95"/>
      <c s="8" r="U95"/>
    </row>
    <row r="96">
      <c s="8" r="A96"/>
      <c s="8" r="B96"/>
      <c s="8" r="C96"/>
      <c s="8" r="D96"/>
      <c s="8" r="E96"/>
      <c s="8" r="F96"/>
      <c s="8" r="G96"/>
      <c s="8" r="H96"/>
      <c s="8" r="I96"/>
      <c s="8" r="J96"/>
      <c s="8" r="K96"/>
      <c s="8" r="L96"/>
      <c s="8" r="M96"/>
      <c s="8" r="N96"/>
      <c s="8" r="O96"/>
      <c s="8" r="P96"/>
      <c s="8" r="Q96"/>
      <c s="8" r="R96"/>
      <c s="8" r="S96"/>
      <c s="8" r="T96"/>
      <c s="8" r="U96"/>
    </row>
    <row r="97">
      <c s="8" r="A97"/>
      <c s="8" r="B97"/>
      <c s="8" r="C97"/>
      <c s="8" r="D97"/>
      <c s="8" r="E97"/>
      <c s="8" r="F97"/>
      <c s="8" r="G97"/>
      <c s="8" r="H97"/>
      <c s="8" r="I97"/>
      <c s="8" r="J97"/>
      <c s="8" r="K97"/>
      <c s="8" r="L97"/>
      <c s="8" r="M97"/>
      <c s="8" r="N97"/>
      <c s="8" r="O97"/>
      <c s="8" r="P97"/>
      <c s="8" r="Q97"/>
      <c s="8" r="R97"/>
      <c s="8" r="S97"/>
      <c s="8" r="T97"/>
      <c s="8" r="U97"/>
    </row>
    <row r="98">
      <c s="8" r="A98"/>
      <c s="8" r="B98"/>
      <c s="8" r="C98"/>
      <c s="8" r="D98"/>
      <c s="8" r="E98"/>
      <c s="8" r="F98"/>
      <c s="8" r="G98"/>
      <c s="8" r="H98"/>
      <c s="8" r="I98"/>
      <c s="8" r="J98"/>
      <c s="8" r="K98"/>
      <c s="8" r="L98"/>
      <c s="8" r="M98"/>
      <c s="8" r="N98"/>
      <c s="8" r="O98"/>
      <c s="8" r="P98"/>
      <c s="8" r="Q98"/>
      <c s="8" r="R98"/>
      <c s="8" r="S98"/>
      <c s="8" r="T98"/>
      <c s="8" r="U98"/>
    </row>
    <row r="99">
      <c s="8" r="A99"/>
      <c s="8" r="B99"/>
      <c s="8" r="C99"/>
      <c s="8" r="D99"/>
      <c s="8" r="E99"/>
      <c s="8" r="F99"/>
      <c s="8" r="G99"/>
      <c s="8" r="H99"/>
      <c s="8" r="I99"/>
      <c s="8" r="J99"/>
      <c s="8" r="K99"/>
      <c s="8" r="L99"/>
      <c s="8" r="M99"/>
      <c s="8" r="N99"/>
      <c s="8" r="O99"/>
      <c s="8" r="P99"/>
      <c s="8" r="Q99"/>
      <c s="8" r="R99"/>
      <c s="8" r="S99"/>
      <c s="8" r="T99"/>
      <c s="8" r="U99"/>
    </row>
    <row r="100">
      <c s="8" r="A100"/>
      <c s="8" r="B100"/>
      <c s="8" r="C100"/>
      <c s="8" r="D100"/>
      <c s="8" r="E100"/>
      <c s="8" r="F100"/>
      <c s="8" r="G100"/>
      <c s="8" r="H100"/>
      <c s="8" r="I100"/>
      <c s="8" r="J100"/>
      <c s="8" r="K100"/>
      <c s="8" r="L100"/>
      <c s="8" r="M100"/>
      <c s="8" r="N100"/>
      <c s="8" r="O100"/>
      <c s="8" r="P100"/>
      <c s="8" r="Q100"/>
      <c s="8" r="R100"/>
      <c s="8" r="S100"/>
      <c s="8" r="T100"/>
      <c s="8" r="U100"/>
    </row>
    <row r="101">
      <c s="8" r="A101"/>
      <c s="8" r="B101"/>
      <c s="8" r="C101"/>
      <c s="8" r="D101"/>
      <c s="8" r="E101"/>
      <c s="8" r="F101"/>
      <c s="8" r="G101"/>
      <c s="8" r="H101"/>
      <c s="8" r="I101"/>
      <c s="8" r="J101"/>
      <c s="8" r="K101"/>
      <c s="8" r="L101"/>
      <c s="8" r="M101"/>
      <c s="8" r="N101"/>
      <c s="8" r="O101"/>
      <c s="8" r="P101"/>
      <c s="8" r="Q101"/>
      <c s="8" r="R101"/>
      <c s="8" r="S101"/>
      <c s="8" r="T101"/>
      <c s="8" r="U101"/>
    </row>
    <row r="102">
      <c s="8" r="A102"/>
      <c s="8" r="B102"/>
      <c s="8" r="C102"/>
      <c s="8" r="D102"/>
      <c s="8" r="E102"/>
      <c s="8" r="F102"/>
      <c s="8" r="G102"/>
      <c s="8" r="H102"/>
      <c s="8" r="I102"/>
      <c s="8" r="J102"/>
      <c s="8" r="K102"/>
      <c s="8" r="L102"/>
      <c s="8" r="M102"/>
      <c s="8" r="N102"/>
      <c s="8" r="O102"/>
      <c s="8" r="P102"/>
      <c s="8" r="Q102"/>
      <c s="8" r="R102"/>
      <c s="8" r="S102"/>
      <c s="8" r="T102"/>
      <c s="8" r="U102"/>
    </row>
  </sheetData>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1">
      <c t="s" r="A1">
        <v>78</v>
      </c>
      <c t="s" r="B1">
        <v>79</v>
      </c>
      <c t="s" r="C1">
        <v>80</v>
      </c>
    </row>
    <row r="2">
      <c t="s" r="A2">
        <v>81</v>
      </c>
      <c t="s" r="B2">
        <v>82</v>
      </c>
      <c t="s" r="C2">
        <v>83</v>
      </c>
    </row>
    <row r="3">
      <c t="s" r="A3">
        <v>84</v>
      </c>
      <c t="s" r="B3">
        <v>85</v>
      </c>
      <c t="s" r="C3">
        <v>86</v>
      </c>
    </row>
    <row r="4">
      <c t="s" r="A4">
        <v>87</v>
      </c>
      <c t="s" r="B4">
        <v>88</v>
      </c>
      <c t="s" r="C4">
        <v>89</v>
      </c>
    </row>
  </sheetData>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1">
      <c t="s" s="9" r="B1">
        <v>90</v>
      </c>
      <c t="s" r="C1">
        <v>91</v>
      </c>
      <c t="s" r="D1">
        <v>92</v>
      </c>
      <c t="s" r="E1">
        <v>93</v>
      </c>
      <c t="s" r="F1">
        <v>94</v>
      </c>
      <c t="s" r="G1">
        <v>95</v>
      </c>
      <c t="s" r="H1">
        <v>96</v>
      </c>
      <c t="s" r="I1">
        <v>97</v>
      </c>
      <c t="s" r="J1">
        <v>98</v>
      </c>
      <c t="s" r="K1">
        <v>99</v>
      </c>
    </row>
    <row r="2">
      <c t="s" r="B2">
        <v>100</v>
      </c>
      <c s="5" r="C2">
        <v>14269753</v>
      </c>
      <c r="D2">
        <v>34228</v>
      </c>
      <c r="E2">
        <v>8327698</v>
      </c>
      <c r="F2">
        <v>3544125</v>
      </c>
      <c r="G2">
        <v>1136740</v>
      </c>
      <c r="H2">
        <v>591139</v>
      </c>
      <c r="I2">
        <v>319354</v>
      </c>
      <c r="J2">
        <v>29413</v>
      </c>
      <c r="K2">
        <v>45057</v>
      </c>
    </row>
    <row r="3">
      <c s="5" r="D3">
        <f>sum(D2:K2)</f>
        <v>14027754</v>
      </c>
    </row>
    <row r="6">
      <c t="s" s="9" r="B6">
        <v>101</v>
      </c>
      <c t="s" r="C6">
        <v>102</v>
      </c>
      <c t="s" r="D6">
        <v>103</v>
      </c>
      <c t="s" r="E6">
        <v>104</v>
      </c>
      <c t="s" r="F6">
        <v>105</v>
      </c>
      <c t="s" r="G6">
        <v>106</v>
      </c>
    </row>
    <row r="7">
      <c t="s" r="B7">
        <v>107</v>
      </c>
      <c r="C7">
        <v>3081095</v>
      </c>
      <c r="D7">
        <v>740348</v>
      </c>
      <c r="E7">
        <v>2101826</v>
      </c>
      <c r="F7">
        <v>125160</v>
      </c>
      <c r="G7">
        <v>116779</v>
      </c>
    </row>
    <row r="10">
      <c t="s" s="9" r="B10">
        <v>108</v>
      </c>
      <c t="s" r="C10">
        <v>109</v>
      </c>
    </row>
    <row r="11">
      <c t="s" r="B11">
        <v>107</v>
      </c>
      <c r="C11">
        <v>23010738</v>
      </c>
      <c t="s" r="G11">
        <v>110</v>
      </c>
    </row>
    <row r="12">
      <c t="s" r="G12">
        <v>86</v>
      </c>
    </row>
    <row r="16">
      <c t="s" r="B16">
        <v>111</v>
      </c>
      <c r="C16">
        <v>7000000</v>
      </c>
      <c t="s" r="E16">
        <v>112</v>
      </c>
    </row>
    <row r="17">
      <c t="s" r="E17">
        <v>113</v>
      </c>
    </row>
    <row r="23">
      <c t="s" r="B23">
        <v>114</v>
      </c>
      <c r="C23">
        <v>20000000</v>
      </c>
      <c t="s" r="E23">
        <v>115</v>
      </c>
      <c t="s" r="F23">
        <v>116</v>
      </c>
      <c t="s" r="G23">
        <v>117</v>
      </c>
      <c t="s" r="H23">
        <v>118</v>
      </c>
      <c t="s" r="I23">
        <v>119</v>
      </c>
      <c t="s" r="J23">
        <v>120</v>
      </c>
      <c t="s" r="K23">
        <v>121</v>
      </c>
    </row>
    <row r="24">
      <c t="s" r="E24">
        <v>122</v>
      </c>
      <c t="s" r="F24">
        <v>123</v>
      </c>
      <c t="s" r="G24">
        <v>124</v>
      </c>
      <c t="s" r="H24">
        <v>122</v>
      </c>
      <c t="s" r="I24">
        <v>125</v>
      </c>
      <c t="s" r="J24">
        <v>126</v>
      </c>
      <c t="s" r="K24">
        <v>122</v>
      </c>
    </row>
    <row r="25">
      <c t="s" r="F25">
        <v>127</v>
      </c>
    </row>
    <row r="27">
      <c t="s" r="J27">
        <v>128</v>
      </c>
    </row>
    <row r="28">
      <c t="s" r="J28">
        <v>89</v>
      </c>
    </row>
    <row r="32">
      <c t="s" r="B32">
        <v>129</v>
      </c>
    </row>
    <row r="33">
      <c t="s" r="C33">
        <v>130</v>
      </c>
    </row>
    <row r="34">
      <c t="s" r="C34">
        <v>131</v>
      </c>
    </row>
    <row r="38">
      <c t="s" r="C38">
        <v>132</v>
      </c>
      <c t="s" r="D38">
        <v>133</v>
      </c>
      <c t="s" r="E38">
        <v>134</v>
      </c>
      <c t="s" r="F38">
        <v>135</v>
      </c>
      <c t="s" r="G38">
        <v>136</v>
      </c>
      <c t="s" r="H38">
        <v>137</v>
      </c>
      <c t="s" r="I38">
        <v>138</v>
      </c>
      <c t="s" r="J38">
        <v>139</v>
      </c>
    </row>
    <row r="39">
      <c t="s" s="9" r="A39">
        <v>140</v>
      </c>
      <c t="s" s="9" r="B39">
        <v>141</v>
      </c>
      <c t="s" r="D39">
        <v>142</v>
      </c>
      <c t="s" r="E39">
        <v>143</v>
      </c>
      <c t="s" r="F39">
        <v>144</v>
      </c>
      <c t="s" r="G39">
        <v>145</v>
      </c>
      <c t="s" r="H39">
        <v>146</v>
      </c>
      <c t="s" r="I39">
        <v>147</v>
      </c>
      <c t="s" r="J39">
        <v>148</v>
      </c>
    </row>
    <row r="40">
      <c t="s" r="A40">
        <v>149</v>
      </c>
      <c t="s" r="B40">
        <v>150</v>
      </c>
      <c r="C40">
        <v>1917</v>
      </c>
      <c r="D40">
        <v>3284</v>
      </c>
      <c r="E40">
        <v>3284</v>
      </c>
      <c r="F40">
        <v>750</v>
      </c>
      <c r="H40">
        <v>34</v>
      </c>
      <c r="I40">
        <v>2500</v>
      </c>
      <c r="J40">
        <v>1410</v>
      </c>
    </row>
    <row r="41">
      <c t="s" r="A41">
        <v>151</v>
      </c>
      <c t="s" r="B41">
        <v>152</v>
      </c>
      <c r="C41">
        <v>1923</v>
      </c>
      <c r="D41">
        <v>2200</v>
      </c>
      <c r="E41">
        <v>2200</v>
      </c>
      <c r="H41">
        <v>232</v>
      </c>
      <c r="I41">
        <v>0</v>
      </c>
    </row>
    <row r="42">
      <c t="s" r="A42">
        <v>153</v>
      </c>
      <c t="s" r="B42">
        <v>154</v>
      </c>
      <c r="C42">
        <v>1929</v>
      </c>
      <c r="D42">
        <v>11440</v>
      </c>
      <c r="E42">
        <v>11440</v>
      </c>
      <c r="F42">
        <v>1733</v>
      </c>
      <c r="G42">
        <v>1400</v>
      </c>
      <c r="H42">
        <v>3306</v>
      </c>
      <c r="I42">
        <v>5000</v>
      </c>
      <c r="J42">
        <v>20</v>
      </c>
      <c r="K42">
        <f>sum(C42:J46)</f>
        <v>171584</v>
      </c>
    </row>
    <row r="43">
      <c t="s" r="A43">
        <v>155</v>
      </c>
      <c t="s" r="B43">
        <v>156</v>
      </c>
      <c r="C43">
        <v>1936</v>
      </c>
      <c r="D43">
        <v>4345</v>
      </c>
      <c r="E43">
        <v>4345</v>
      </c>
      <c r="F43">
        <v>1000</v>
      </c>
      <c r="G43">
        <v>65</v>
      </c>
      <c r="H43">
        <v>3280</v>
      </c>
      <c r="I43">
        <v>0</v>
      </c>
      <c r="J43">
        <v>120</v>
      </c>
    </row>
    <row r="44">
      <c t="s" r="A44">
        <v>157</v>
      </c>
      <c t="s" r="B44">
        <v>158</v>
      </c>
      <c r="C44">
        <v>1939</v>
      </c>
      <c r="D44">
        <v>5104</v>
      </c>
      <c r="E44">
        <v>4438</v>
      </c>
      <c r="F44">
        <v>1932</v>
      </c>
      <c r="G44">
        <v>283</v>
      </c>
      <c r="H44">
        <v>2889</v>
      </c>
      <c r="I44">
        <v>0</v>
      </c>
      <c r="J44">
        <v>256</v>
      </c>
    </row>
    <row r="45">
      <c t="s" r="A45">
        <v>159</v>
      </c>
      <c t="s" r="B45">
        <v>160</v>
      </c>
      <c r="C45">
        <v>1941</v>
      </c>
      <c r="D45">
        <v>13053</v>
      </c>
      <c r="E45">
        <v>10000</v>
      </c>
      <c r="F45">
        <v>1257</v>
      </c>
      <c r="G45">
        <v>1036</v>
      </c>
      <c r="H45">
        <v>10761</v>
      </c>
      <c r="I45">
        <v>0</v>
      </c>
      <c r="J45">
        <v>19625</v>
      </c>
    </row>
    <row r="46">
      <c t="s" r="A46">
        <v>161</v>
      </c>
      <c t="s" r="B46">
        <v>162</v>
      </c>
      <c r="C46">
        <v>1946</v>
      </c>
      <c r="D46">
        <v>15613</v>
      </c>
      <c r="E46">
        <v>12448</v>
      </c>
      <c r="F46">
        <v>1376</v>
      </c>
      <c r="G46">
        <v>1557</v>
      </c>
      <c r="H46">
        <v>12348</v>
      </c>
      <c r="I46">
        <v>333</v>
      </c>
      <c r="J46">
        <v>90</v>
      </c>
    </row>
    <row r="47">
      <c t="s" r="A47">
        <v>163</v>
      </c>
      <c t="s" r="B47">
        <v>164</v>
      </c>
      <c r="C47">
        <v>1954</v>
      </c>
      <c r="D47">
        <v>6872</v>
      </c>
      <c r="E47">
        <v>6613</v>
      </c>
      <c r="F47">
        <v>250</v>
      </c>
      <c r="G47">
        <v>8</v>
      </c>
      <c r="H47">
        <v>6613</v>
      </c>
      <c r="I47">
        <v>0</v>
      </c>
      <c r="J47">
        <v>0.22</v>
      </c>
    </row>
    <row r="48">
      <c t="s" r="A48">
        <v>133</v>
      </c>
      <c t="s" r="B48">
        <v>165</v>
      </c>
      <c t="s" r="C48">
        <v>166</v>
      </c>
      <c r="D48">
        <v>61911</v>
      </c>
      <c r="E48">
        <v>54769</v>
      </c>
      <c t="s" r="F48">
        <v>167</v>
      </c>
      <c t="s" r="G48">
        <v>168</v>
      </c>
      <c r="H48">
        <v>39464</v>
      </c>
      <c r="I48">
        <v>7833</v>
      </c>
      <c t="s" r="J48">
        <v>169</v>
      </c>
    </row>
    <row r="50">
      <c t="s" r="G50">
        <v>170</v>
      </c>
    </row>
  </sheetData>
</worksheet>
</file>