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328"/>
  </bookViews>
  <sheets>
    <sheet name="raw" sheetId="1" r:id="rId1"/>
    <sheet name="4yr avg %" sheetId="2" r:id="rId2"/>
    <sheet name="gdp per cap" sheetId="6" r:id="rId3"/>
    <sheet name="combined" sheetId="7" r:id="rId4"/>
  </sheets>
  <calcPr calcId="145621" iterateDelta="1E-4"/>
</workbook>
</file>

<file path=xl/calcChain.xml><?xml version="1.0" encoding="utf-8"?>
<calcChain xmlns="http://schemas.openxmlformats.org/spreadsheetml/2006/main">
  <c r="K215" i="6" l="1"/>
  <c r="K214" i="6"/>
  <c r="K213" i="6"/>
  <c r="K210" i="6"/>
  <c r="K209" i="6"/>
  <c r="K208" i="6"/>
  <c r="K207" i="6"/>
  <c r="K206" i="6"/>
  <c r="K205" i="6"/>
  <c r="K204" i="6"/>
  <c r="K203" i="6"/>
  <c r="K202" i="6"/>
  <c r="K201" i="6"/>
  <c r="K200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0" i="6"/>
  <c r="K179" i="6"/>
  <c r="K178" i="6"/>
  <c r="K177" i="6"/>
  <c r="K176" i="6"/>
  <c r="K175" i="6"/>
  <c r="K173" i="6"/>
  <c r="K172" i="6"/>
  <c r="K171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3" i="6"/>
  <c r="K142" i="6"/>
  <c r="K141" i="6"/>
  <c r="K140" i="6"/>
  <c r="K138" i="6"/>
  <c r="K137" i="6"/>
  <c r="K136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1" i="6"/>
  <c r="K100" i="6"/>
  <c r="K99" i="6"/>
  <c r="K98" i="6"/>
  <c r="K97" i="6"/>
  <c r="K96" i="6"/>
  <c r="K95" i="6"/>
  <c r="K94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7" i="6"/>
  <c r="K76" i="6"/>
  <c r="K75" i="6"/>
  <c r="K74" i="6"/>
  <c r="K73" i="6"/>
  <c r="K72" i="6"/>
  <c r="K71" i="6"/>
  <c r="K70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0" i="6"/>
  <c r="K49" i="6"/>
  <c r="K48" i="6"/>
  <c r="K47" i="6"/>
  <c r="K46" i="6"/>
  <c r="K45" i="6"/>
  <c r="K44" i="6"/>
  <c r="K43" i="6"/>
  <c r="K42" i="6"/>
  <c r="K41" i="6"/>
  <c r="K39" i="6"/>
  <c r="K38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0" i="6"/>
  <c r="K9" i="6"/>
  <c r="K8" i="6"/>
  <c r="K7" i="6"/>
  <c r="K6" i="6"/>
  <c r="K4" i="6"/>
  <c r="K3" i="6"/>
  <c r="K2" i="6"/>
  <c r="N112" i="1"/>
  <c r="M112" i="1"/>
  <c r="B112" i="1"/>
  <c r="N111" i="1"/>
  <c r="M111" i="1"/>
  <c r="B111" i="1"/>
  <c r="N110" i="1"/>
  <c r="M110" i="1"/>
  <c r="B110" i="1"/>
  <c r="N109" i="1"/>
  <c r="M109" i="1"/>
  <c r="B109" i="1"/>
  <c r="N108" i="1"/>
  <c r="M108" i="1"/>
  <c r="B108" i="1"/>
  <c r="N107" i="1"/>
  <c r="M107" i="1"/>
  <c r="B107" i="1"/>
  <c r="N106" i="1"/>
  <c r="M106" i="1"/>
  <c r="B106" i="1"/>
  <c r="N105" i="1"/>
  <c r="M105" i="1"/>
  <c r="B105" i="1"/>
  <c r="N104" i="1"/>
  <c r="M104" i="1"/>
  <c r="B104" i="1"/>
  <c r="N103" i="1"/>
  <c r="M103" i="1"/>
  <c r="B103" i="1"/>
  <c r="N102" i="1"/>
  <c r="M102" i="1"/>
  <c r="B102" i="1"/>
  <c r="N101" i="1"/>
  <c r="M101" i="1"/>
  <c r="B101" i="1"/>
  <c r="N100" i="1"/>
  <c r="M100" i="1"/>
  <c r="B100" i="1"/>
  <c r="N99" i="1"/>
  <c r="M99" i="1"/>
  <c r="B99" i="1"/>
  <c r="N98" i="1"/>
  <c r="M98" i="1"/>
  <c r="B98" i="1"/>
  <c r="N97" i="1"/>
  <c r="M97" i="1"/>
  <c r="B97" i="1"/>
  <c r="N96" i="1"/>
  <c r="M96" i="1"/>
  <c r="B96" i="1"/>
  <c r="N95" i="1"/>
  <c r="M95" i="1"/>
  <c r="B95" i="1"/>
  <c r="N94" i="1"/>
  <c r="M94" i="1"/>
  <c r="B94" i="1"/>
  <c r="N93" i="1"/>
  <c r="M93" i="1"/>
  <c r="B93" i="1"/>
  <c r="N92" i="1"/>
  <c r="M92" i="1"/>
  <c r="B92" i="1"/>
  <c r="N91" i="1"/>
  <c r="M91" i="1"/>
  <c r="B91" i="1"/>
  <c r="N90" i="1"/>
  <c r="M90" i="1"/>
  <c r="B90" i="1"/>
  <c r="N89" i="1"/>
  <c r="M89" i="1"/>
  <c r="B89" i="1"/>
  <c r="N88" i="1"/>
  <c r="M88" i="1"/>
  <c r="B88" i="1"/>
  <c r="N87" i="1"/>
  <c r="M87" i="1"/>
  <c r="B87" i="1"/>
  <c r="N86" i="1"/>
  <c r="M86" i="1"/>
  <c r="B86" i="1"/>
  <c r="N85" i="1"/>
  <c r="M85" i="1"/>
  <c r="B85" i="1"/>
  <c r="N84" i="1"/>
  <c r="M84" i="1"/>
  <c r="B84" i="1"/>
  <c r="N83" i="1"/>
  <c r="M83" i="1"/>
  <c r="B83" i="1"/>
  <c r="N82" i="1"/>
  <c r="M82" i="1"/>
  <c r="B82" i="1"/>
  <c r="N81" i="1"/>
  <c r="M81" i="1"/>
  <c r="B81" i="1"/>
  <c r="N80" i="1"/>
  <c r="M80" i="1"/>
  <c r="B80" i="1"/>
  <c r="N79" i="1"/>
  <c r="M79" i="1"/>
  <c r="B79" i="1"/>
  <c r="N78" i="1"/>
  <c r="M78" i="1"/>
  <c r="B78" i="1"/>
  <c r="N77" i="1"/>
  <c r="M77" i="1"/>
  <c r="B77" i="1"/>
  <c r="N76" i="1"/>
  <c r="M76" i="1"/>
  <c r="B76" i="1"/>
  <c r="N75" i="1"/>
  <c r="M75" i="1"/>
  <c r="B75" i="1"/>
  <c r="N74" i="1"/>
  <c r="M74" i="1"/>
  <c r="B74" i="1"/>
  <c r="N73" i="1"/>
  <c r="M73" i="1"/>
  <c r="B73" i="1"/>
  <c r="N72" i="1"/>
  <c r="M72" i="1"/>
  <c r="B72" i="1"/>
  <c r="N71" i="1"/>
  <c r="M71" i="1"/>
  <c r="B71" i="1"/>
  <c r="N70" i="1"/>
  <c r="M70" i="1"/>
  <c r="B70" i="1"/>
  <c r="N69" i="1"/>
  <c r="M69" i="1"/>
  <c r="B69" i="1"/>
  <c r="N68" i="1"/>
  <c r="M68" i="1"/>
  <c r="B68" i="1"/>
  <c r="N67" i="1"/>
  <c r="M67" i="1"/>
  <c r="B67" i="1"/>
  <c r="N66" i="1"/>
  <c r="M66" i="1"/>
  <c r="B66" i="1"/>
  <c r="N65" i="1"/>
  <c r="M65" i="1"/>
  <c r="B65" i="1"/>
  <c r="N64" i="1"/>
  <c r="M64" i="1"/>
  <c r="B64" i="1"/>
  <c r="N63" i="1"/>
  <c r="M63" i="1"/>
  <c r="B63" i="1"/>
  <c r="N62" i="1"/>
  <c r="M62" i="1"/>
  <c r="B62" i="1"/>
  <c r="N61" i="1"/>
  <c r="M61" i="1"/>
  <c r="B61" i="1"/>
  <c r="N60" i="1"/>
  <c r="M60" i="1"/>
  <c r="B60" i="1"/>
  <c r="N59" i="1"/>
  <c r="M59" i="1"/>
  <c r="B59" i="1"/>
  <c r="N58" i="1"/>
  <c r="M58" i="1"/>
  <c r="B58" i="1"/>
  <c r="N57" i="1"/>
  <c r="M57" i="1"/>
  <c r="B57" i="1"/>
  <c r="N56" i="1"/>
  <c r="M56" i="1"/>
  <c r="B56" i="1"/>
  <c r="N55" i="1"/>
  <c r="M55" i="1"/>
  <c r="B55" i="1"/>
  <c r="N54" i="1"/>
  <c r="M54" i="1"/>
  <c r="B54" i="1"/>
  <c r="N53" i="1"/>
  <c r="M53" i="1"/>
  <c r="B53" i="1"/>
  <c r="N52" i="1"/>
  <c r="M52" i="1"/>
  <c r="B52" i="1"/>
  <c r="N51" i="1"/>
  <c r="M51" i="1"/>
  <c r="B51" i="1"/>
  <c r="N50" i="1"/>
  <c r="M50" i="1"/>
  <c r="B50" i="1"/>
  <c r="N49" i="1"/>
  <c r="M49" i="1"/>
  <c r="B49" i="1"/>
  <c r="N48" i="1"/>
  <c r="M48" i="1"/>
  <c r="B48" i="1"/>
  <c r="N47" i="1"/>
  <c r="M47" i="1"/>
  <c r="B47" i="1"/>
  <c r="N46" i="1"/>
  <c r="M46" i="1"/>
  <c r="B46" i="1"/>
  <c r="N45" i="1"/>
  <c r="M45" i="1"/>
  <c r="B45" i="1"/>
  <c r="N44" i="1"/>
  <c r="M44" i="1"/>
  <c r="B44" i="1"/>
  <c r="N43" i="1"/>
  <c r="M43" i="1"/>
  <c r="B43" i="1"/>
  <c r="N42" i="1"/>
  <c r="M42" i="1"/>
  <c r="B42" i="1"/>
  <c r="N41" i="1"/>
  <c r="M41" i="1"/>
  <c r="B41" i="1"/>
  <c r="N40" i="1"/>
  <c r="M40" i="1"/>
  <c r="B40" i="1"/>
  <c r="N39" i="1"/>
  <c r="M39" i="1"/>
  <c r="B39" i="1"/>
  <c r="N38" i="1"/>
  <c r="M38" i="1"/>
  <c r="B38" i="1"/>
  <c r="N37" i="1"/>
  <c r="M37" i="1"/>
  <c r="B37" i="1"/>
  <c r="N36" i="1"/>
  <c r="M36" i="1"/>
  <c r="B36" i="1"/>
  <c r="N35" i="1"/>
  <c r="M35" i="1"/>
  <c r="B35" i="1"/>
  <c r="N34" i="1"/>
  <c r="M34" i="1"/>
  <c r="B34" i="1"/>
  <c r="N33" i="1"/>
  <c r="M33" i="1"/>
  <c r="B33" i="1"/>
  <c r="N32" i="1"/>
  <c r="M32" i="1"/>
  <c r="B32" i="1"/>
  <c r="N31" i="1"/>
  <c r="M31" i="1"/>
  <c r="B31" i="1"/>
  <c r="N30" i="1"/>
  <c r="M30" i="1"/>
  <c r="B30" i="1"/>
  <c r="N29" i="1"/>
  <c r="M29" i="1"/>
  <c r="B29" i="1"/>
  <c r="N28" i="1"/>
  <c r="M28" i="1"/>
  <c r="B28" i="1"/>
  <c r="N27" i="1"/>
  <c r="M27" i="1"/>
  <c r="B27" i="1"/>
  <c r="N26" i="1"/>
  <c r="M26" i="1"/>
  <c r="B26" i="1"/>
  <c r="N25" i="1"/>
  <c r="M25" i="1"/>
  <c r="B25" i="1"/>
  <c r="N24" i="1"/>
  <c r="M24" i="1"/>
  <c r="B24" i="1"/>
  <c r="N23" i="1"/>
  <c r="M23" i="1"/>
  <c r="B23" i="1"/>
  <c r="N22" i="1"/>
  <c r="M22" i="1"/>
  <c r="B22" i="1"/>
  <c r="N21" i="1"/>
  <c r="M21" i="1"/>
  <c r="B21" i="1"/>
  <c r="N20" i="1"/>
  <c r="M20" i="1"/>
  <c r="B20" i="1"/>
  <c r="N19" i="1"/>
  <c r="M19" i="1"/>
  <c r="B19" i="1"/>
  <c r="N18" i="1"/>
  <c r="M18" i="1"/>
  <c r="B18" i="1"/>
  <c r="N17" i="1"/>
  <c r="M17" i="1"/>
  <c r="B17" i="1"/>
  <c r="N16" i="1"/>
  <c r="M16" i="1"/>
  <c r="B16" i="1"/>
  <c r="N15" i="1"/>
  <c r="M15" i="1"/>
  <c r="B15" i="1"/>
  <c r="N14" i="1"/>
  <c r="M14" i="1"/>
  <c r="B14" i="1"/>
  <c r="N13" i="1"/>
  <c r="M13" i="1"/>
  <c r="B13" i="1"/>
  <c r="N12" i="1"/>
  <c r="M12" i="1"/>
  <c r="B12" i="1"/>
  <c r="N11" i="1"/>
  <c r="M11" i="1"/>
  <c r="B11" i="1"/>
  <c r="N10" i="1"/>
  <c r="M10" i="1"/>
  <c r="B10" i="1"/>
  <c r="N9" i="1"/>
  <c r="M9" i="1"/>
  <c r="B9" i="1"/>
  <c r="N8" i="1"/>
  <c r="M8" i="1"/>
  <c r="B8" i="1"/>
  <c r="N7" i="1"/>
  <c r="M7" i="1"/>
  <c r="B7" i="1"/>
  <c r="N6" i="1"/>
  <c r="M6" i="1"/>
  <c r="B6" i="1"/>
  <c r="N5" i="1"/>
  <c r="M5" i="1"/>
  <c r="B5" i="1"/>
  <c r="N4" i="1"/>
  <c r="M4" i="1"/>
  <c r="B4" i="1"/>
  <c r="N3" i="1"/>
  <c r="M3" i="1"/>
  <c r="B3" i="1"/>
  <c r="N2" i="1"/>
  <c r="M2" i="1"/>
  <c r="B2" i="1"/>
  <c r="E111" i="7"/>
  <c r="E109" i="7"/>
  <c r="E107" i="7"/>
  <c r="E105" i="7"/>
  <c r="E103" i="7"/>
  <c r="E101" i="7"/>
  <c r="E99" i="7"/>
  <c r="E97" i="7"/>
  <c r="E95" i="7"/>
  <c r="E93" i="7"/>
  <c r="E91" i="7"/>
  <c r="E89" i="7"/>
  <c r="E87" i="7"/>
  <c r="E85" i="7"/>
  <c r="E83" i="7"/>
  <c r="E81" i="7"/>
  <c r="E79" i="7"/>
  <c r="E77" i="7"/>
  <c r="E75" i="7"/>
  <c r="E73" i="7"/>
  <c r="E71" i="7"/>
  <c r="E69" i="7"/>
  <c r="E67" i="7"/>
  <c r="E65" i="7"/>
  <c r="E63" i="7"/>
  <c r="E61" i="7"/>
  <c r="E59" i="7"/>
  <c r="E57" i="7"/>
  <c r="E55" i="7"/>
  <c r="E53" i="7"/>
  <c r="E51" i="7"/>
  <c r="E49" i="7"/>
  <c r="E47" i="7"/>
  <c r="E45" i="7"/>
  <c r="E43" i="7"/>
  <c r="E41" i="7"/>
  <c r="E39" i="7"/>
  <c r="E37" i="7"/>
  <c r="E35" i="7"/>
  <c r="E33" i="7"/>
  <c r="E31" i="7"/>
  <c r="E29" i="7"/>
  <c r="E27" i="7"/>
  <c r="E25" i="7"/>
  <c r="J23" i="7"/>
  <c r="D22" i="7"/>
  <c r="D20" i="7"/>
  <c r="D18" i="7"/>
  <c r="D16" i="7"/>
  <c r="D14" i="7"/>
  <c r="D12" i="7"/>
  <c r="D10" i="7"/>
  <c r="D8" i="7"/>
  <c r="D6" i="7"/>
  <c r="D4" i="7"/>
  <c r="D2" i="7"/>
  <c r="D111" i="7"/>
  <c r="D109" i="7"/>
  <c r="D107" i="7"/>
  <c r="D105" i="7"/>
  <c r="D103" i="7"/>
  <c r="D101" i="7"/>
  <c r="D99" i="7"/>
  <c r="D97" i="7"/>
  <c r="D95" i="7"/>
  <c r="D93" i="7"/>
  <c r="D91" i="7"/>
  <c r="D89" i="7"/>
  <c r="D87" i="7"/>
  <c r="D85" i="7"/>
  <c r="D83" i="7"/>
  <c r="D81" i="7"/>
  <c r="D79" i="7"/>
  <c r="D77" i="7"/>
  <c r="D75" i="7"/>
  <c r="D73" i="7"/>
  <c r="D71" i="7"/>
  <c r="D69" i="7"/>
  <c r="D67" i="7"/>
  <c r="D65" i="7"/>
  <c r="D63" i="7"/>
  <c r="D61" i="7"/>
  <c r="D59" i="7"/>
  <c r="D57" i="7"/>
  <c r="D55" i="7"/>
  <c r="D53" i="7"/>
  <c r="D51" i="7"/>
  <c r="D49" i="7"/>
  <c r="D47" i="7"/>
  <c r="D45" i="7"/>
  <c r="D43" i="7"/>
  <c r="D41" i="7"/>
  <c r="D39" i="7"/>
  <c r="D37" i="7"/>
  <c r="D35" i="7"/>
  <c r="D33" i="7"/>
  <c r="D31" i="7"/>
  <c r="D29" i="7"/>
  <c r="D27" i="7"/>
  <c r="D25" i="7"/>
  <c r="E23" i="7"/>
  <c r="E21" i="7"/>
  <c r="E19" i="7"/>
  <c r="E17" i="7"/>
  <c r="E15" i="7"/>
  <c r="E13" i="7"/>
  <c r="E11" i="7"/>
  <c r="E9" i="7"/>
  <c r="E7" i="7"/>
  <c r="E5" i="7"/>
  <c r="E112" i="7"/>
  <c r="E110" i="7"/>
  <c r="E108" i="7"/>
  <c r="E106" i="7"/>
  <c r="E104" i="7"/>
  <c r="E102" i="7"/>
  <c r="E100" i="7"/>
  <c r="E98" i="7"/>
  <c r="E96" i="7"/>
  <c r="E94" i="7"/>
  <c r="E92" i="7"/>
  <c r="E90" i="7"/>
  <c r="E88" i="7"/>
  <c r="E86" i="7"/>
  <c r="E84" i="7"/>
  <c r="E82" i="7"/>
  <c r="E80" i="7"/>
  <c r="E78" i="7"/>
  <c r="E76" i="7"/>
  <c r="E74" i="7"/>
  <c r="E72" i="7"/>
  <c r="E70" i="7"/>
  <c r="E68" i="7"/>
  <c r="E66" i="7"/>
  <c r="E64" i="7"/>
  <c r="E62" i="7"/>
  <c r="E60" i="7"/>
  <c r="E58" i="7"/>
  <c r="E56" i="7"/>
  <c r="E54" i="7"/>
  <c r="E52" i="7"/>
  <c r="E50" i="7"/>
  <c r="E48" i="7"/>
  <c r="E46" i="7"/>
  <c r="E44" i="7"/>
  <c r="E42" i="7"/>
  <c r="E40" i="7"/>
  <c r="E38" i="7"/>
  <c r="E36" i="7"/>
  <c r="E34" i="7"/>
  <c r="E32" i="7"/>
  <c r="E30" i="7"/>
  <c r="E28" i="7"/>
  <c r="E26" i="7"/>
  <c r="E24" i="7"/>
  <c r="D23" i="7"/>
  <c r="D21" i="7"/>
  <c r="D19" i="7"/>
  <c r="D17" i="7"/>
  <c r="D15" i="7"/>
  <c r="D13" i="7"/>
  <c r="D11" i="7"/>
  <c r="D9" i="7"/>
  <c r="D7" i="7"/>
  <c r="D5" i="7"/>
  <c r="D3" i="7"/>
  <c r="D112" i="7"/>
  <c r="D110" i="7"/>
  <c r="D108" i="7"/>
  <c r="D106" i="7"/>
  <c r="D104" i="7"/>
  <c r="D102" i="7"/>
  <c r="D100" i="7"/>
  <c r="D98" i="7"/>
  <c r="D96" i="7"/>
  <c r="D94" i="7"/>
  <c r="D92" i="7"/>
  <c r="D90" i="7"/>
  <c r="D88" i="7"/>
  <c r="D86" i="7"/>
  <c r="D84" i="7"/>
  <c r="D82" i="7"/>
  <c r="D80" i="7"/>
  <c r="D78" i="7"/>
  <c r="D76" i="7"/>
  <c r="D74" i="7"/>
  <c r="D72" i="7"/>
  <c r="D70" i="7"/>
  <c r="D68" i="7"/>
  <c r="D66" i="7"/>
  <c r="D64" i="7"/>
  <c r="D62" i="7"/>
  <c r="D60" i="7"/>
  <c r="D58" i="7"/>
  <c r="D56" i="7"/>
  <c r="D54" i="7"/>
  <c r="D52" i="7"/>
  <c r="D50" i="7"/>
  <c r="D48" i="7"/>
  <c r="D46" i="7"/>
  <c r="D44" i="7"/>
  <c r="D42" i="7"/>
  <c r="D40" i="7"/>
  <c r="D38" i="7"/>
  <c r="D36" i="7"/>
  <c r="D34" i="7"/>
  <c r="D32" i="7"/>
  <c r="D30" i="7"/>
  <c r="D28" i="7"/>
  <c r="D26" i="7"/>
  <c r="D24" i="7"/>
  <c r="E22" i="7"/>
  <c r="E20" i="7"/>
  <c r="E18" i="7"/>
  <c r="E16" i="7"/>
  <c r="E14" i="7"/>
  <c r="E12" i="7"/>
  <c r="E10" i="7"/>
  <c r="E8" i="7"/>
  <c r="E6" i="7"/>
  <c r="E4" i="7"/>
  <c r="E2" i="7"/>
  <c r="E3" i="7"/>
</calcChain>
</file>

<file path=xl/sharedStrings.xml><?xml version="1.0" encoding="utf-8"?>
<sst xmlns="http://schemas.openxmlformats.org/spreadsheetml/2006/main" count="578" uniqueCount="328">
  <si>
    <t>country</t>
  </si>
  <si>
    <t>4-yr average</t>
  </si>
  <si>
    <t>2011-rates(%)</t>
  </si>
  <si>
    <t>2010-rates(%)</t>
  </si>
  <si>
    <t>2009-rates(%)</t>
  </si>
  <si>
    <t>2008-rates(%)</t>
  </si>
  <si>
    <t>2007-rates(%)</t>
  </si>
  <si>
    <t>2011-value($millions)</t>
  </si>
  <si>
    <t>2010-value($millions)</t>
  </si>
  <si>
    <t>2009-value($millions)</t>
  </si>
  <si>
    <t>2008-value($millions)</t>
  </si>
  <si>
    <t>2007-value($millions)</t>
  </si>
  <si>
    <t>5 year sum ($millions)</t>
  </si>
  <si>
    <t>4 year sum ($millions)</t>
  </si>
  <si>
    <t>Zimbabwe</t>
  </si>
  <si>
    <t>Georgia</t>
  </si>
  <si>
    <t>—</t>
  </si>
  <si>
    <t>Bangladesh</t>
  </si>
  <si>
    <t>Moldova</t>
  </si>
  <si>
    <t>Libya</t>
  </si>
  <si>
    <t>Yemen, Rep.</t>
  </si>
  <si>
    <t>Armenia</t>
  </si>
  <si>
    <t>Venezuela, RB</t>
  </si>
  <si>
    <t>Azerbaijan</t>
  </si>
  <si>
    <t>Belarus</t>
  </si>
  <si>
    <t>Indonesia</t>
  </si>
  <si>
    <t>Pakistan</t>
  </si>
  <si>
    <t>Iraq</t>
  </si>
  <si>
    <t>Sri Lanka</t>
  </si>
  <si>
    <t>Ukraine</t>
  </si>
  <si>
    <t>Algeria</t>
  </si>
  <si>
    <t>Paraguay</t>
  </si>
  <si>
    <t>Cameroon</t>
  </si>
  <si>
    <t>Nigeria</t>
  </si>
  <si>
    <t>Zambia</t>
  </si>
  <si>
    <t>Vietnam</t>
  </si>
  <si>
    <t>Ivory Coast</t>
  </si>
  <si>
    <t>El Salvador</t>
  </si>
  <si>
    <t>Botswana</t>
  </si>
  <si>
    <t>Montenegro</t>
  </si>
  <si>
    <t>Bolivia</t>
  </si>
  <si>
    <t>Guatemala</t>
  </si>
  <si>
    <t>Nicaragua</t>
  </si>
  <si>
    <t>Kenya</t>
  </si>
  <si>
    <t>Senegal</t>
  </si>
  <si>
    <t>China</t>
  </si>
  <si>
    <t>Kazakhstan</t>
  </si>
  <si>
    <t>Dominican Republic</t>
  </si>
  <si>
    <t>Albania</t>
  </si>
  <si>
    <t>Tunisia</t>
  </si>
  <si>
    <t>Honduras</t>
  </si>
  <si>
    <t>Thailand</t>
  </si>
  <si>
    <t>Serbia</t>
  </si>
  <si>
    <t>Panama</t>
  </si>
  <si>
    <t>Lebanon</t>
  </si>
  <si>
    <t>Philippines</t>
  </si>
  <si>
    <t>Argentina</t>
  </si>
  <si>
    <t>Ecuador</t>
  </si>
  <si>
    <t>Uruguay</t>
  </si>
  <si>
    <t>Brunei Darussalam</t>
  </si>
  <si>
    <t>Peru</t>
  </si>
  <si>
    <t>Bosnia and Herzegovina</t>
  </si>
  <si>
    <t>Macedonia, FYR</t>
  </si>
  <si>
    <t>Morocco</t>
  </si>
  <si>
    <t>Bulgaria</t>
  </si>
  <si>
    <t>India</t>
  </si>
  <si>
    <t>Romania</t>
  </si>
  <si>
    <t>Russian Federation</t>
  </si>
  <si>
    <t>Turkey</t>
  </si>
  <si>
    <t>Chile</t>
  </si>
  <si>
    <t>Egypt, Arab Rep.</t>
  </si>
  <si>
    <t>Oman</t>
  </si>
  <si>
    <t>Greece</t>
  </si>
  <si>
    <t>Kuwait</t>
  </si>
  <si>
    <t>Costa Rica</t>
  </si>
  <si>
    <t>Jordan</t>
  </si>
  <si>
    <t>Mexico</t>
  </si>
  <si>
    <t>Mauritius</t>
  </si>
  <si>
    <t>Malaysia</t>
  </si>
  <si>
    <t>Latvia</t>
  </si>
  <si>
    <t>Lithuania</t>
  </si>
  <si>
    <t>Bahrain</t>
  </si>
  <si>
    <t>Croatia</t>
  </si>
  <si>
    <t>Poland</t>
  </si>
  <si>
    <t>Brazil</t>
  </si>
  <si>
    <t>Colombia</t>
  </si>
  <si>
    <t>Saudi Arabia</t>
  </si>
  <si>
    <t>Qatar</t>
  </si>
  <si>
    <t>Estonia</t>
  </si>
  <si>
    <t>Cyprus</t>
  </si>
  <si>
    <t>Iceland</t>
  </si>
  <si>
    <t>Italy</t>
  </si>
  <si>
    <t>Slovenia</t>
  </si>
  <si>
    <t>Spain</t>
  </si>
  <si>
    <t>Hong Kong SAR, China</t>
  </si>
  <si>
    <t>Malta</t>
  </si>
  <si>
    <t>Puerto Rico</t>
  </si>
  <si>
    <t>Hungary</t>
  </si>
  <si>
    <t>Korea, Rep.</t>
  </si>
  <si>
    <t>Slovak Republic</t>
  </si>
  <si>
    <t>Reunion</t>
  </si>
  <si>
    <t>Portugal</t>
  </si>
  <si>
    <t>Taiwan</t>
  </si>
  <si>
    <t>United Arab Emirates</t>
  </si>
  <si>
    <t>France</t>
  </si>
  <si>
    <t>Czech Republic</t>
  </si>
  <si>
    <t>South Africa</t>
  </si>
  <si>
    <t>Ireland</t>
  </si>
  <si>
    <t>Singapore</t>
  </si>
  <si>
    <t>Israel</t>
  </si>
  <si>
    <t>Canada</t>
  </si>
  <si>
    <t>Netherlands</t>
  </si>
  <si>
    <t>Norway</t>
  </si>
  <si>
    <t>Germany</t>
  </si>
  <si>
    <t>United Kingdom</t>
  </si>
  <si>
    <t>Finland</t>
  </si>
  <si>
    <t>Switzerland</t>
  </si>
  <si>
    <t>Belgium</t>
  </si>
  <si>
    <t>Denmark</t>
  </si>
  <si>
    <t>Sweden</t>
  </si>
  <si>
    <t>Australia</t>
  </si>
  <si>
    <t>Austria</t>
  </si>
  <si>
    <t>New Zealand</t>
  </si>
  <si>
    <t>Japan</t>
  </si>
  <si>
    <t>Luxembourg</t>
  </si>
  <si>
    <t>United States</t>
  </si>
  <si>
    <t>united states</t>
  </si>
  <si>
    <t>luxembourg</t>
  </si>
  <si>
    <t>austria</t>
  </si>
  <si>
    <t>australia</t>
  </si>
  <si>
    <t>belgium</t>
  </si>
  <si>
    <t>sweden</t>
  </si>
  <si>
    <t>denmark</t>
  </si>
  <si>
    <t>finland</t>
  </si>
  <si>
    <t>switzerland</t>
  </si>
  <si>
    <t>united Kingdom</t>
  </si>
  <si>
    <t>germany</t>
  </si>
  <si>
    <t>canada</t>
  </si>
  <si>
    <t>israel</t>
  </si>
  <si>
    <t>ireland</t>
  </si>
  <si>
    <t>singapore</t>
  </si>
  <si>
    <t>south africa</t>
  </si>
  <si>
    <t>uae</t>
  </si>
  <si>
    <t>czech republic</t>
  </si>
  <si>
    <t>taiwan</t>
  </si>
  <si>
    <t>france</t>
  </si>
  <si>
    <t>reunion</t>
  </si>
  <si>
    <t>portugal</t>
  </si>
  <si>
    <t>south Korea</t>
  </si>
  <si>
    <t>hungary</t>
  </si>
  <si>
    <t>slovakia</t>
  </si>
  <si>
    <t>spain</t>
  </si>
  <si>
    <t>puerto rico</t>
  </si>
  <si>
    <t>hong Kong</t>
  </si>
  <si>
    <t>slovenia</t>
  </si>
  <si>
    <t>iceland</t>
  </si>
  <si>
    <t>cyprus</t>
  </si>
  <si>
    <t>italy</t>
  </si>
  <si>
    <t>estonia</t>
  </si>
  <si>
    <t>saudi arabia</t>
  </si>
  <si>
    <t>croatia</t>
  </si>
  <si>
    <t>lithuania</t>
  </si>
  <si>
    <t>bahrain</t>
  </si>
  <si>
    <t>poland</t>
  </si>
  <si>
    <t>colombia</t>
  </si>
  <si>
    <t>brazil</t>
  </si>
  <si>
    <t>latvia</t>
  </si>
  <si>
    <t>costa rica</t>
  </si>
  <si>
    <t>greece</t>
  </si>
  <si>
    <t>egypt</t>
  </si>
  <si>
    <t>oman</t>
  </si>
  <si>
    <t>turkey</t>
  </si>
  <si>
    <t>chile</t>
  </si>
  <si>
    <t>romania</t>
  </si>
  <si>
    <t>india</t>
  </si>
  <si>
    <t>russia</t>
  </si>
  <si>
    <t>bulgaria</t>
  </si>
  <si>
    <t>bosnia</t>
  </si>
  <si>
    <t>FYROM</t>
  </si>
  <si>
    <t>brunei</t>
  </si>
  <si>
    <t>ecuador</t>
  </si>
  <si>
    <t>uruguay</t>
  </si>
  <si>
    <t>peru</t>
  </si>
  <si>
    <t>philippines</t>
  </si>
  <si>
    <t>argentina</t>
  </si>
  <si>
    <t>lebanon</t>
  </si>
  <si>
    <t>panama</t>
  </si>
  <si>
    <t>tunisia</t>
  </si>
  <si>
    <t>honduras</t>
  </si>
  <si>
    <t>serbia</t>
  </si>
  <si>
    <t>thailand</t>
  </si>
  <si>
    <t>albania</t>
  </si>
  <si>
    <t>dominican republic</t>
  </si>
  <si>
    <t>senegal</t>
  </si>
  <si>
    <t>china</t>
  </si>
  <si>
    <t>botswana</t>
  </si>
  <si>
    <t>ivory coast</t>
  </si>
  <si>
    <t>bolivia</t>
  </si>
  <si>
    <t>el salvador</t>
  </si>
  <si>
    <t>guatemala</t>
  </si>
  <si>
    <t>cameroon</t>
  </si>
  <si>
    <t>paraguay</t>
  </si>
  <si>
    <t>algeria</t>
  </si>
  <si>
    <t>ukraine</t>
  </si>
  <si>
    <t>pakistan</t>
  </si>
  <si>
    <t>iraq</t>
  </si>
  <si>
    <t>indonesia</t>
  </si>
  <si>
    <t>sri lanka</t>
  </si>
  <si>
    <t>Venezuela</t>
  </si>
  <si>
    <t>belarus</t>
  </si>
  <si>
    <t>azerbaijan</t>
  </si>
  <si>
    <t>libya</t>
  </si>
  <si>
    <t>yemen</t>
  </si>
  <si>
    <t>armenia</t>
  </si>
  <si>
    <t>bangladesh</t>
  </si>
  <si>
    <t>georgia</t>
  </si>
  <si>
    <t>Country Name</t>
  </si>
  <si>
    <t>Afghanistan</t>
  </si>
  <si>
    <t>American Samoa</t>
  </si>
  <si>
    <t>Andorra</t>
  </si>
  <si>
    <t>Angola</t>
  </si>
  <si>
    <t>Antigua and Barbuda</t>
  </si>
  <si>
    <t>Aruba</t>
  </si>
  <si>
    <t>Bahamas, The</t>
  </si>
  <si>
    <t>Barbados</t>
  </si>
  <si>
    <t>Belize</t>
  </si>
  <si>
    <t>Benin</t>
  </si>
  <si>
    <t>Bermuda</t>
  </si>
  <si>
    <t>Bhutan</t>
  </si>
  <si>
    <t>Burkina Faso</t>
  </si>
  <si>
    <t>Burundi</t>
  </si>
  <si>
    <t>Cambodia</t>
  </si>
  <si>
    <t>Cape Verde</t>
  </si>
  <si>
    <t>Cayman Islands</t>
  </si>
  <si>
    <t>Central African Republic</t>
  </si>
  <si>
    <t>Chad</t>
  </si>
  <si>
    <t>Channel Islands</t>
  </si>
  <si>
    <t>Comoros</t>
  </si>
  <si>
    <t>Congo, Dem. Rep.</t>
  </si>
  <si>
    <t>Congo, Rep.</t>
  </si>
  <si>
    <t>Cote d'Ivoire</t>
  </si>
  <si>
    <t>Cuba</t>
  </si>
  <si>
    <t>Curacao</t>
  </si>
  <si>
    <t>Djibouti</t>
  </si>
  <si>
    <t>Dominica</t>
  </si>
  <si>
    <t>Equatorial Guinea</t>
  </si>
  <si>
    <t>Eritrea</t>
  </si>
  <si>
    <t>Ethiopia</t>
  </si>
  <si>
    <t>Faeroe Islands</t>
  </si>
  <si>
    <t>Fiji</t>
  </si>
  <si>
    <t>French Polynesia</t>
  </si>
  <si>
    <t>Gabon</t>
  </si>
  <si>
    <t>Gambia, The</t>
  </si>
  <si>
    <t>Ghana</t>
  </si>
  <si>
    <t>Greenland</t>
  </si>
  <si>
    <t>Grenada</t>
  </si>
  <si>
    <t>Guam</t>
  </si>
  <si>
    <t>Guinea</t>
  </si>
  <si>
    <t>Guinea-Bissau</t>
  </si>
  <si>
    <t>Guyana</t>
  </si>
  <si>
    <t>Haiti</t>
  </si>
  <si>
    <t>Iran, Islamic Rep.</t>
  </si>
  <si>
    <t>Isle of Man</t>
  </si>
  <si>
    <t>Jamaica</t>
  </si>
  <si>
    <t>Kiribati</t>
  </si>
  <si>
    <t>Korea, Dem. Rep.</t>
  </si>
  <si>
    <t>Kosovo</t>
  </si>
  <si>
    <t>Kyrgyz Republic</t>
  </si>
  <si>
    <t>Lao PDR</t>
  </si>
  <si>
    <t>Lesotho</t>
  </si>
  <si>
    <t>Liberia</t>
  </si>
  <si>
    <t>Liechtenstein</t>
  </si>
  <si>
    <t>Macao SAR, China</t>
  </si>
  <si>
    <t>Madagascar</t>
  </si>
  <si>
    <t>Malawi</t>
  </si>
  <si>
    <t>Maldives</t>
  </si>
  <si>
    <t>Mali</t>
  </si>
  <si>
    <t>Marshall Islands</t>
  </si>
  <si>
    <t>Mauritania</t>
  </si>
  <si>
    <t>Micronesia, Fed. Sts.</t>
  </si>
  <si>
    <t>Monaco</t>
  </si>
  <si>
    <t>Mongolia</t>
  </si>
  <si>
    <t>Mozambique</t>
  </si>
  <si>
    <t>Myanmar</t>
  </si>
  <si>
    <t>Namibia</t>
  </si>
  <si>
    <t>Nepal</t>
  </si>
  <si>
    <t>New Caledonia</t>
  </si>
  <si>
    <t>Niger</t>
  </si>
  <si>
    <t>Northern Mariana Islands</t>
  </si>
  <si>
    <t>Palau</t>
  </si>
  <si>
    <t>Papua New Guinea</t>
  </si>
  <si>
    <t>Rwanda</t>
  </si>
  <si>
    <t>Samoa</t>
  </si>
  <si>
    <t>San Marino</t>
  </si>
  <si>
    <t>Sao Tome and Principe</t>
  </si>
  <si>
    <t>Seychelles</t>
  </si>
  <si>
    <t>Sierra Leone</t>
  </si>
  <si>
    <t>Sint Maarten (Dutch part)</t>
  </si>
  <si>
    <t>Solomon Islands</t>
  </si>
  <si>
    <t>Somalia</t>
  </si>
  <si>
    <t>South Sudan</t>
  </si>
  <si>
    <t>St. Kitts and Nevis</t>
  </si>
  <si>
    <t>St. Lucia</t>
  </si>
  <si>
    <t>St. Martin (French part)</t>
  </si>
  <si>
    <t>St. Vincent and the Grenadines</t>
  </si>
  <si>
    <t>Sudan</t>
  </si>
  <si>
    <t>Suriname</t>
  </si>
  <si>
    <t>Swaziland</t>
  </si>
  <si>
    <t>Syrian Arab Republic</t>
  </si>
  <si>
    <t>Tajikistan</t>
  </si>
  <si>
    <t>Tanzania</t>
  </si>
  <si>
    <t>Timor-Leste</t>
  </si>
  <si>
    <t>Togo</t>
  </si>
  <si>
    <t>Tonga</t>
  </si>
  <si>
    <t>Trinidad and Tobago</t>
  </si>
  <si>
    <t>Turkmenistan</t>
  </si>
  <si>
    <t>Turks and Caicos Islands</t>
  </si>
  <si>
    <t>Tuvalu</t>
  </si>
  <si>
    <t>Uganda</t>
  </si>
  <si>
    <t>Uzbekistan</t>
  </si>
  <si>
    <t>Vanuatu</t>
  </si>
  <si>
    <t>Virgin Islands (U.S.)</t>
  </si>
  <si>
    <t>West Bank and Gaza</t>
  </si>
  <si>
    <t>4 year average</t>
  </si>
  <si>
    <t>4-yr average piracy % average</t>
  </si>
  <si>
    <t>4 year piracy sum ($millions)</t>
  </si>
  <si>
    <t>4 year GDP average ($millilons)</t>
  </si>
  <si>
    <t>4 year GDP per capita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</si>
</sst>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5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b/>
      <sz val="9"/>
      <color rgb="FFFFFFFF"/>
      <name val="Arial"/>
      <family val="2"/>
      <charset val="1"/>
    </font>
    <font>
      <sz val="9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08080"/>
        <bgColor rgb="FF87878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4" fontId="0" fillId="0" borderId="0" xfId="0" applyNumberFormat="1" applyAlignment="1">
      <alignment wrapText="1"/>
    </xf>
    <xf numFmtId="0" fontId="0" fillId="2" borderId="0" xfId="0" applyFont="1" applyFill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3" fillId="3" borderId="0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" fontId="4" fillId="0" borderId="0" xfId="0" applyNumberFormat="1" applyFont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2" fontId="0" fillId="0" borderId="0" xfId="0" applyNumberFormat="1"/>
    <xf numFmtId="3" fontId="0" fillId="0" borderId="0" xfId="0" applyNumberFormat="1"/>
    <xf numFmtId="2" fontId="0" fillId="0" borderId="0" xfId="0" applyNumberFormat="1" applyFont="1"/>
    <xf numFmtId="164" fontId="0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4684EE"/>
      <rgbColor rgb="0033CCCC"/>
      <rgbColor rgb="0099CC00"/>
      <rgbColor rgb="00FFCC00"/>
      <rgbColor rgb="00FF9900"/>
      <rgbColor rgb="00FF6600"/>
      <rgbColor rgb="004A86E8"/>
      <rgbColor rgb="0087878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US" sz="1600" b="1">
                <a:solidFill>
                  <a:srgbClr val="000000"/>
                </a:solidFill>
                <a:latin typeface="Calibri"/>
              </a:rPr>
              <a:t>4-year Average of Percent Software Piracy for 111 Countries</a:t>
            </a:r>
          </a:p>
        </c:rich>
      </c:tx>
      <c:overlay val="1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'4yr avg %'!$B$1:$B$1</c:f>
              <c:strCache>
                <c:ptCount val="1"/>
                <c:pt idx="0">
                  <c:v>4-yr average</c:v>
                </c:pt>
              </c:strCache>
            </c:strRef>
          </c:tx>
          <c:spPr>
            <a:solidFill>
              <a:srgbClr val="4A86E8"/>
            </a:solidFill>
          </c:spPr>
          <c:invertIfNegative val="1"/>
          <c:cat>
            <c:strRef>
              <c:f>'4yr avg %'!$A$2:$A$112</c:f>
              <c:strCache>
                <c:ptCount val="111"/>
                <c:pt idx="0">
                  <c:v>united states</c:v>
                </c:pt>
                <c:pt idx="1">
                  <c:v>luxembourg</c:v>
                </c:pt>
                <c:pt idx="2">
                  <c:v>Japan</c:v>
                </c:pt>
                <c:pt idx="3">
                  <c:v>New Zealand</c:v>
                </c:pt>
                <c:pt idx="4">
                  <c:v>austria</c:v>
                </c:pt>
                <c:pt idx="5">
                  <c:v>australia</c:v>
                </c:pt>
                <c:pt idx="6">
                  <c:v>belgium</c:v>
                </c:pt>
                <c:pt idx="7">
                  <c:v>sweden</c:v>
                </c:pt>
                <c:pt idx="8">
                  <c:v>denmark</c:v>
                </c:pt>
                <c:pt idx="9">
                  <c:v>finland</c:v>
                </c:pt>
                <c:pt idx="10">
                  <c:v>switzerland</c:v>
                </c:pt>
                <c:pt idx="11">
                  <c:v>united Kingdom</c:v>
                </c:pt>
                <c:pt idx="12">
                  <c:v>germany</c:v>
                </c:pt>
                <c:pt idx="13">
                  <c:v>Netherlands</c:v>
                </c:pt>
                <c:pt idx="14">
                  <c:v>Norway</c:v>
                </c:pt>
                <c:pt idx="15">
                  <c:v>canada</c:v>
                </c:pt>
                <c:pt idx="16">
                  <c:v>israel</c:v>
                </c:pt>
                <c:pt idx="17">
                  <c:v>ireland</c:v>
                </c:pt>
                <c:pt idx="18">
                  <c:v>singapore</c:v>
                </c:pt>
                <c:pt idx="19">
                  <c:v>south africa</c:v>
                </c:pt>
                <c:pt idx="20">
                  <c:v>uae</c:v>
                </c:pt>
                <c:pt idx="21">
                  <c:v>czech republic</c:v>
                </c:pt>
                <c:pt idx="22">
                  <c:v>taiwan</c:v>
                </c:pt>
                <c:pt idx="23">
                  <c:v>france</c:v>
                </c:pt>
                <c:pt idx="24">
                  <c:v>reunion</c:v>
                </c:pt>
                <c:pt idx="25">
                  <c:v>portugal</c:v>
                </c:pt>
                <c:pt idx="26">
                  <c:v>south Korea</c:v>
                </c:pt>
                <c:pt idx="27">
                  <c:v>hungary</c:v>
                </c:pt>
                <c:pt idx="28">
                  <c:v>slovakia</c:v>
                </c:pt>
                <c:pt idx="29">
                  <c:v>spain</c:v>
                </c:pt>
                <c:pt idx="30">
                  <c:v>puerto rico</c:v>
                </c:pt>
                <c:pt idx="31">
                  <c:v>Malta</c:v>
                </c:pt>
                <c:pt idx="32">
                  <c:v>hong Kong</c:v>
                </c:pt>
                <c:pt idx="33">
                  <c:v>slovenia</c:v>
                </c:pt>
                <c:pt idx="34">
                  <c:v>iceland</c:v>
                </c:pt>
                <c:pt idx="35">
                  <c:v>cyprus</c:v>
                </c:pt>
                <c:pt idx="36">
                  <c:v>italy</c:v>
                </c:pt>
                <c:pt idx="37">
                  <c:v>estonia</c:v>
                </c:pt>
                <c:pt idx="38">
                  <c:v>Qatar</c:v>
                </c:pt>
                <c:pt idx="39">
                  <c:v>saudi arabia</c:v>
                </c:pt>
                <c:pt idx="40">
                  <c:v>croatia</c:v>
                </c:pt>
                <c:pt idx="41">
                  <c:v>lithuania</c:v>
                </c:pt>
                <c:pt idx="42">
                  <c:v>bahrain</c:v>
                </c:pt>
                <c:pt idx="43">
                  <c:v>poland</c:v>
                </c:pt>
                <c:pt idx="44">
                  <c:v>colombia</c:v>
                </c:pt>
                <c:pt idx="45">
                  <c:v>brazil</c:v>
                </c:pt>
                <c:pt idx="46">
                  <c:v>latvia</c:v>
                </c:pt>
                <c:pt idx="47">
                  <c:v>Mauritius</c:v>
                </c:pt>
                <c:pt idx="48">
                  <c:v>Malaysia</c:v>
                </c:pt>
                <c:pt idx="49">
                  <c:v>Jordan</c:v>
                </c:pt>
                <c:pt idx="50">
                  <c:v>Mexico</c:v>
                </c:pt>
                <c:pt idx="51">
                  <c:v>costa rica</c:v>
                </c:pt>
                <c:pt idx="52">
                  <c:v>greece</c:v>
                </c:pt>
                <c:pt idx="53">
                  <c:v>egypt</c:v>
                </c:pt>
                <c:pt idx="54">
                  <c:v>Kuwait</c:v>
                </c:pt>
                <c:pt idx="55">
                  <c:v>oman</c:v>
                </c:pt>
                <c:pt idx="56">
                  <c:v>turkey</c:v>
                </c:pt>
                <c:pt idx="57">
                  <c:v>chile</c:v>
                </c:pt>
                <c:pt idx="58">
                  <c:v>romania</c:v>
                </c:pt>
                <c:pt idx="59">
                  <c:v>india</c:v>
                </c:pt>
                <c:pt idx="60">
                  <c:v>Morocco</c:v>
                </c:pt>
                <c:pt idx="61">
                  <c:v>russia</c:v>
                </c:pt>
                <c:pt idx="62">
                  <c:v>bulgaria</c:v>
                </c:pt>
                <c:pt idx="63">
                  <c:v>bosnia</c:v>
                </c:pt>
                <c:pt idx="64">
                  <c:v>FYROM</c:v>
                </c:pt>
                <c:pt idx="65">
                  <c:v>brunei</c:v>
                </c:pt>
                <c:pt idx="66">
                  <c:v>ecuador</c:v>
                </c:pt>
                <c:pt idx="67">
                  <c:v>uruguay</c:v>
                </c:pt>
                <c:pt idx="68">
                  <c:v>peru</c:v>
                </c:pt>
                <c:pt idx="69">
                  <c:v>philippines</c:v>
                </c:pt>
                <c:pt idx="70">
                  <c:v>argentina</c:v>
                </c:pt>
                <c:pt idx="71">
                  <c:v>lebanon</c:v>
                </c:pt>
                <c:pt idx="72">
                  <c:v>panama</c:v>
                </c:pt>
                <c:pt idx="73">
                  <c:v>tunisia</c:v>
                </c:pt>
                <c:pt idx="74">
                  <c:v>honduras</c:v>
                </c:pt>
                <c:pt idx="75">
                  <c:v>serbia</c:v>
                </c:pt>
                <c:pt idx="76">
                  <c:v>thailand</c:v>
                </c:pt>
                <c:pt idx="77">
                  <c:v>albania</c:v>
                </c:pt>
                <c:pt idx="78">
                  <c:v>dominican republic</c:v>
                </c:pt>
                <c:pt idx="79">
                  <c:v>Kazakhstan</c:v>
                </c:pt>
                <c:pt idx="80">
                  <c:v>senegal</c:v>
                </c:pt>
                <c:pt idx="81">
                  <c:v>china</c:v>
                </c:pt>
                <c:pt idx="82">
                  <c:v>Kenya</c:v>
                </c:pt>
                <c:pt idx="83">
                  <c:v>Nicaragua</c:v>
                </c:pt>
                <c:pt idx="84">
                  <c:v>botswana</c:v>
                </c:pt>
                <c:pt idx="85">
                  <c:v>ivory coast</c:v>
                </c:pt>
                <c:pt idx="86">
                  <c:v>bolivia</c:v>
                </c:pt>
                <c:pt idx="87">
                  <c:v>el salvador</c:v>
                </c:pt>
                <c:pt idx="88">
                  <c:v>guatemala</c:v>
                </c:pt>
                <c:pt idx="89">
                  <c:v>Montenegro</c:v>
                </c:pt>
                <c:pt idx="90">
                  <c:v>Zambia</c:v>
                </c:pt>
                <c:pt idx="91">
                  <c:v>Nigeria</c:v>
                </c:pt>
                <c:pt idx="92">
                  <c:v>cameroon</c:v>
                </c:pt>
                <c:pt idx="93">
                  <c:v>paraguay</c:v>
                </c:pt>
                <c:pt idx="94">
                  <c:v>Vietnam</c:v>
                </c:pt>
                <c:pt idx="95">
                  <c:v>algeria</c:v>
                </c:pt>
                <c:pt idx="96">
                  <c:v>ukraine</c:v>
                </c:pt>
                <c:pt idx="97">
                  <c:v>pakistan</c:v>
                </c:pt>
                <c:pt idx="98">
                  <c:v>iraq</c:v>
                </c:pt>
                <c:pt idx="99">
                  <c:v>indonesia</c:v>
                </c:pt>
                <c:pt idx="100">
                  <c:v>sri lanka</c:v>
                </c:pt>
                <c:pt idx="101">
                  <c:v>Venezuela</c:v>
                </c:pt>
                <c:pt idx="102">
                  <c:v>belarus</c:v>
                </c:pt>
                <c:pt idx="103">
                  <c:v>azerbaijan</c:v>
                </c:pt>
                <c:pt idx="104">
                  <c:v>libya</c:v>
                </c:pt>
                <c:pt idx="105">
                  <c:v>yemen</c:v>
                </c:pt>
                <c:pt idx="106">
                  <c:v>armenia</c:v>
                </c:pt>
                <c:pt idx="107">
                  <c:v>Moldova</c:v>
                </c:pt>
                <c:pt idx="108">
                  <c:v>bangladesh</c:v>
                </c:pt>
                <c:pt idx="109">
                  <c:v>Zimbabwe</c:v>
                </c:pt>
                <c:pt idx="110">
                  <c:v>georgia</c:v>
                </c:pt>
              </c:strCache>
            </c:strRef>
          </c:cat>
          <c:val>
            <c:numRef>
              <c:f>'4yr avg %'!$B$2:$B$112</c:f>
              <c:numCache>
                <c:formatCode>#,##0.00</c:formatCode>
                <c:ptCount val="111"/>
                <c:pt idx="0">
                  <c:v>19.75</c:v>
                </c:pt>
                <c:pt idx="1">
                  <c:v>20.5</c:v>
                </c:pt>
                <c:pt idx="2">
                  <c:v>20.75</c:v>
                </c:pt>
                <c:pt idx="3">
                  <c:v>22</c:v>
                </c:pt>
                <c:pt idx="4">
                  <c:v>24</c:v>
                </c:pt>
                <c:pt idx="5">
                  <c:v>24.5</c:v>
                </c:pt>
                <c:pt idx="6">
                  <c:v>24.75</c:v>
                </c:pt>
                <c:pt idx="7">
                  <c:v>24.75</c:v>
                </c:pt>
                <c:pt idx="8">
                  <c:v>25.25</c:v>
                </c:pt>
                <c:pt idx="9">
                  <c:v>25.25</c:v>
                </c:pt>
                <c:pt idx="10">
                  <c:v>25.25</c:v>
                </c:pt>
                <c:pt idx="11">
                  <c:v>26.75</c:v>
                </c:pt>
                <c:pt idx="12">
                  <c:v>27</c:v>
                </c:pt>
                <c:pt idx="13">
                  <c:v>27.75</c:v>
                </c:pt>
                <c:pt idx="14">
                  <c:v>28.25</c:v>
                </c:pt>
                <c:pt idx="15">
                  <c:v>29</c:v>
                </c:pt>
                <c:pt idx="16">
                  <c:v>31.75</c:v>
                </c:pt>
                <c:pt idx="17">
                  <c:v>34.5</c:v>
                </c:pt>
                <c:pt idx="18">
                  <c:v>34.5</c:v>
                </c:pt>
                <c:pt idx="19">
                  <c:v>35</c:v>
                </c:pt>
                <c:pt idx="20">
                  <c:v>36.25</c:v>
                </c:pt>
                <c:pt idx="21">
                  <c:v>36.5</c:v>
                </c:pt>
                <c:pt idx="22">
                  <c:v>37.75</c:v>
                </c:pt>
                <c:pt idx="23">
                  <c:v>39.25</c:v>
                </c:pt>
                <c:pt idx="24">
                  <c:v>40</c:v>
                </c:pt>
                <c:pt idx="25">
                  <c:v>40.5</c:v>
                </c:pt>
                <c:pt idx="26">
                  <c:v>41</c:v>
                </c:pt>
                <c:pt idx="27">
                  <c:v>41.25</c:v>
                </c:pt>
                <c:pt idx="28">
                  <c:v>42</c:v>
                </c:pt>
                <c:pt idx="29">
                  <c:v>42.75</c:v>
                </c:pt>
                <c:pt idx="30">
                  <c:v>43.5</c:v>
                </c:pt>
                <c:pt idx="31">
                  <c:v>44</c:v>
                </c:pt>
                <c:pt idx="32">
                  <c:v>45.75</c:v>
                </c:pt>
                <c:pt idx="33">
                  <c:v>46.5</c:v>
                </c:pt>
                <c:pt idx="34">
                  <c:v>48</c:v>
                </c:pt>
                <c:pt idx="35">
                  <c:v>48.5</c:v>
                </c:pt>
                <c:pt idx="36">
                  <c:v>48.5</c:v>
                </c:pt>
                <c:pt idx="37">
                  <c:v>49.5</c:v>
                </c:pt>
                <c:pt idx="38">
                  <c:v>50.25</c:v>
                </c:pt>
                <c:pt idx="39">
                  <c:v>51.5</c:v>
                </c:pt>
                <c:pt idx="40">
                  <c:v>53.75</c:v>
                </c:pt>
                <c:pt idx="41">
                  <c:v>54</c:v>
                </c:pt>
                <c:pt idx="42">
                  <c:v>54.25</c:v>
                </c:pt>
                <c:pt idx="43">
                  <c:v>54.25</c:v>
                </c:pt>
                <c:pt idx="44">
                  <c:v>54.5</c:v>
                </c:pt>
                <c:pt idx="45">
                  <c:v>55.25</c:v>
                </c:pt>
                <c:pt idx="46">
                  <c:v>55.5</c:v>
                </c:pt>
                <c:pt idx="47">
                  <c:v>56.5</c:v>
                </c:pt>
                <c:pt idx="48">
                  <c:v>57</c:v>
                </c:pt>
                <c:pt idx="49">
                  <c:v>57.5</c:v>
                </c:pt>
                <c:pt idx="50">
                  <c:v>58.5</c:v>
                </c:pt>
                <c:pt idx="51">
                  <c:v>58.75</c:v>
                </c:pt>
                <c:pt idx="52">
                  <c:v>58.75</c:v>
                </c:pt>
                <c:pt idx="53">
                  <c:v>59.75</c:v>
                </c:pt>
                <c:pt idx="54">
                  <c:v>60</c:v>
                </c:pt>
                <c:pt idx="55">
                  <c:v>62</c:v>
                </c:pt>
                <c:pt idx="56">
                  <c:v>62.75</c:v>
                </c:pt>
                <c:pt idx="57">
                  <c:v>63.5</c:v>
                </c:pt>
                <c:pt idx="58">
                  <c:v>64.5</c:v>
                </c:pt>
                <c:pt idx="59">
                  <c:v>65</c:v>
                </c:pt>
                <c:pt idx="60">
                  <c:v>65.75</c:v>
                </c:pt>
                <c:pt idx="61">
                  <c:v>65.75</c:v>
                </c:pt>
                <c:pt idx="62">
                  <c:v>66</c:v>
                </c:pt>
                <c:pt idx="63">
                  <c:v>66.25</c:v>
                </c:pt>
                <c:pt idx="64">
                  <c:v>66.75</c:v>
                </c:pt>
                <c:pt idx="65">
                  <c:v>67</c:v>
                </c:pt>
                <c:pt idx="66">
                  <c:v>67</c:v>
                </c:pt>
                <c:pt idx="67">
                  <c:v>68.5</c:v>
                </c:pt>
                <c:pt idx="68">
                  <c:v>69</c:v>
                </c:pt>
                <c:pt idx="69">
                  <c:v>69.25</c:v>
                </c:pt>
                <c:pt idx="70">
                  <c:v>70.75</c:v>
                </c:pt>
                <c:pt idx="71">
                  <c:v>72.25</c:v>
                </c:pt>
                <c:pt idx="72">
                  <c:v>72.5</c:v>
                </c:pt>
                <c:pt idx="73">
                  <c:v>72.75</c:v>
                </c:pt>
                <c:pt idx="74">
                  <c:v>73.5</c:v>
                </c:pt>
                <c:pt idx="75">
                  <c:v>73.5</c:v>
                </c:pt>
                <c:pt idx="76">
                  <c:v>74</c:v>
                </c:pt>
                <c:pt idx="77">
                  <c:v>75.5</c:v>
                </c:pt>
                <c:pt idx="78">
                  <c:v>77</c:v>
                </c:pt>
                <c:pt idx="79">
                  <c:v>77</c:v>
                </c:pt>
                <c:pt idx="80">
                  <c:v>78.25</c:v>
                </c:pt>
                <c:pt idx="81">
                  <c:v>78.5</c:v>
                </c:pt>
                <c:pt idx="82">
                  <c:v>79</c:v>
                </c:pt>
                <c:pt idx="83">
                  <c:v>79</c:v>
                </c:pt>
                <c:pt idx="84">
                  <c:v>79.5</c:v>
                </c:pt>
                <c:pt idx="85">
                  <c:v>79.75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80.5</c:v>
                </c:pt>
                <c:pt idx="90">
                  <c:v>82</c:v>
                </c:pt>
                <c:pt idx="91">
                  <c:v>82.5</c:v>
                </c:pt>
                <c:pt idx="92">
                  <c:v>82.75</c:v>
                </c:pt>
                <c:pt idx="93">
                  <c:v>82.75</c:v>
                </c:pt>
                <c:pt idx="94">
                  <c:v>83.5</c:v>
                </c:pt>
                <c:pt idx="95">
                  <c:v>83.75</c:v>
                </c:pt>
                <c:pt idx="96">
                  <c:v>84.75</c:v>
                </c:pt>
                <c:pt idx="97">
                  <c:v>85</c:v>
                </c:pt>
                <c:pt idx="98">
                  <c:v>85.25</c:v>
                </c:pt>
                <c:pt idx="99">
                  <c:v>86</c:v>
                </c:pt>
                <c:pt idx="100">
                  <c:v>87.25</c:v>
                </c:pt>
                <c:pt idx="101">
                  <c:v>87.25</c:v>
                </c:pt>
                <c:pt idx="102">
                  <c:v>87.3333333333333</c:v>
                </c:pt>
                <c:pt idx="103">
                  <c:v>88.25</c:v>
                </c:pt>
                <c:pt idx="104">
                  <c:v>88.25</c:v>
                </c:pt>
                <c:pt idx="105">
                  <c:v>89.5</c:v>
                </c:pt>
                <c:pt idx="106">
                  <c:v>89.75</c:v>
                </c:pt>
                <c:pt idx="107">
                  <c:v>90.25</c:v>
                </c:pt>
                <c:pt idx="108">
                  <c:v>90.75</c:v>
                </c:pt>
                <c:pt idx="109">
                  <c:v>91.75</c:v>
                </c:pt>
                <c:pt idx="110">
                  <c:v>93.5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19424"/>
        <c:axId val="82921344"/>
      </c:barChart>
      <c:catAx>
        <c:axId val="8291942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>
                    <a:solidFill>
                      <a:srgbClr val="000000"/>
                    </a:solidFill>
                    <a:latin typeface="Calibri"/>
                  </a:rPr>
                  <a:t>Country</a:t>
                </a:r>
              </a:p>
            </c:rich>
          </c:tx>
          <c:overlay val="1"/>
        </c:title>
        <c:majorTickMark val="cross"/>
        <c:minorTickMark val="cross"/>
        <c:tickLblPos val="nextTo"/>
        <c:crossAx val="82921344"/>
        <c:crossesAt val="0"/>
        <c:auto val="1"/>
        <c:lblAlgn val="ctr"/>
        <c:lblOffset val="100"/>
        <c:noMultiLvlLbl val="1"/>
      </c:catAx>
      <c:valAx>
        <c:axId val="82921344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>
                    <a:solidFill>
                      <a:srgbClr val="000000"/>
                    </a:solidFill>
                    <a:latin typeface="Calibri"/>
                  </a:rPr>
                  <a:t>Percent (%)</a:t>
                </a:r>
              </a:p>
            </c:rich>
          </c:tx>
          <c:overlay val="1"/>
        </c:title>
        <c:numFmt formatCode="#,##0.00" sourceLinked="1"/>
        <c:majorTickMark val="cross"/>
        <c:minorTickMark val="cross"/>
        <c:tickLblPos val="nextTo"/>
        <c:crossAx val="82919424"/>
        <c:crossesAt val="0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US" sz="1600" b="1">
                <a:solidFill>
                  <a:srgbClr val="000000"/>
                </a:solidFill>
                <a:latin typeface="Calibri"/>
              </a:rPr>
              <a:t>4-year Average of Software Piracy Rates for 111 Countries</a:t>
            </a:r>
          </a:p>
        </c:rich>
      </c:tx>
      <c:overlay val="1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'4yr avg %'!$B$1:$B$1</c:f>
              <c:strCache>
                <c:ptCount val="1"/>
                <c:pt idx="0">
                  <c:v>4-yr average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'4yr avg %'!$A$2:$A$112</c:f>
              <c:strCache>
                <c:ptCount val="111"/>
                <c:pt idx="0">
                  <c:v>united states</c:v>
                </c:pt>
                <c:pt idx="1">
                  <c:v>luxembourg</c:v>
                </c:pt>
                <c:pt idx="2">
                  <c:v>Japan</c:v>
                </c:pt>
                <c:pt idx="3">
                  <c:v>New Zealand</c:v>
                </c:pt>
                <c:pt idx="4">
                  <c:v>austria</c:v>
                </c:pt>
                <c:pt idx="5">
                  <c:v>australia</c:v>
                </c:pt>
                <c:pt idx="6">
                  <c:v>belgium</c:v>
                </c:pt>
                <c:pt idx="7">
                  <c:v>sweden</c:v>
                </c:pt>
                <c:pt idx="8">
                  <c:v>denmark</c:v>
                </c:pt>
                <c:pt idx="9">
                  <c:v>finland</c:v>
                </c:pt>
                <c:pt idx="10">
                  <c:v>switzerland</c:v>
                </c:pt>
                <c:pt idx="11">
                  <c:v>united Kingdom</c:v>
                </c:pt>
                <c:pt idx="12">
                  <c:v>germany</c:v>
                </c:pt>
                <c:pt idx="13">
                  <c:v>Netherlands</c:v>
                </c:pt>
                <c:pt idx="14">
                  <c:v>Norway</c:v>
                </c:pt>
                <c:pt idx="15">
                  <c:v>canada</c:v>
                </c:pt>
                <c:pt idx="16">
                  <c:v>israel</c:v>
                </c:pt>
                <c:pt idx="17">
                  <c:v>ireland</c:v>
                </c:pt>
                <c:pt idx="18">
                  <c:v>singapore</c:v>
                </c:pt>
                <c:pt idx="19">
                  <c:v>south africa</c:v>
                </c:pt>
                <c:pt idx="20">
                  <c:v>uae</c:v>
                </c:pt>
                <c:pt idx="21">
                  <c:v>czech republic</c:v>
                </c:pt>
                <c:pt idx="22">
                  <c:v>taiwan</c:v>
                </c:pt>
                <c:pt idx="23">
                  <c:v>france</c:v>
                </c:pt>
                <c:pt idx="24">
                  <c:v>reunion</c:v>
                </c:pt>
                <c:pt idx="25">
                  <c:v>portugal</c:v>
                </c:pt>
                <c:pt idx="26">
                  <c:v>south Korea</c:v>
                </c:pt>
                <c:pt idx="27">
                  <c:v>hungary</c:v>
                </c:pt>
                <c:pt idx="28">
                  <c:v>slovakia</c:v>
                </c:pt>
                <c:pt idx="29">
                  <c:v>spain</c:v>
                </c:pt>
                <c:pt idx="30">
                  <c:v>puerto rico</c:v>
                </c:pt>
                <c:pt idx="31">
                  <c:v>Malta</c:v>
                </c:pt>
                <c:pt idx="32">
                  <c:v>hong Kong</c:v>
                </c:pt>
                <c:pt idx="33">
                  <c:v>slovenia</c:v>
                </c:pt>
                <c:pt idx="34">
                  <c:v>iceland</c:v>
                </c:pt>
                <c:pt idx="35">
                  <c:v>cyprus</c:v>
                </c:pt>
                <c:pt idx="36">
                  <c:v>italy</c:v>
                </c:pt>
                <c:pt idx="37">
                  <c:v>estonia</c:v>
                </c:pt>
                <c:pt idx="38">
                  <c:v>Qatar</c:v>
                </c:pt>
                <c:pt idx="39">
                  <c:v>saudi arabia</c:v>
                </c:pt>
                <c:pt idx="40">
                  <c:v>croatia</c:v>
                </c:pt>
                <c:pt idx="41">
                  <c:v>lithuania</c:v>
                </c:pt>
                <c:pt idx="42">
                  <c:v>bahrain</c:v>
                </c:pt>
                <c:pt idx="43">
                  <c:v>poland</c:v>
                </c:pt>
                <c:pt idx="44">
                  <c:v>colombia</c:v>
                </c:pt>
                <c:pt idx="45">
                  <c:v>brazil</c:v>
                </c:pt>
                <c:pt idx="46">
                  <c:v>latvia</c:v>
                </c:pt>
                <c:pt idx="47">
                  <c:v>Mauritius</c:v>
                </c:pt>
                <c:pt idx="48">
                  <c:v>Malaysia</c:v>
                </c:pt>
                <c:pt idx="49">
                  <c:v>Jordan</c:v>
                </c:pt>
                <c:pt idx="50">
                  <c:v>Mexico</c:v>
                </c:pt>
                <c:pt idx="51">
                  <c:v>costa rica</c:v>
                </c:pt>
                <c:pt idx="52">
                  <c:v>greece</c:v>
                </c:pt>
                <c:pt idx="53">
                  <c:v>egypt</c:v>
                </c:pt>
                <c:pt idx="54">
                  <c:v>Kuwait</c:v>
                </c:pt>
                <c:pt idx="55">
                  <c:v>oman</c:v>
                </c:pt>
                <c:pt idx="56">
                  <c:v>turkey</c:v>
                </c:pt>
                <c:pt idx="57">
                  <c:v>chile</c:v>
                </c:pt>
                <c:pt idx="58">
                  <c:v>romania</c:v>
                </c:pt>
                <c:pt idx="59">
                  <c:v>india</c:v>
                </c:pt>
                <c:pt idx="60">
                  <c:v>Morocco</c:v>
                </c:pt>
                <c:pt idx="61">
                  <c:v>russia</c:v>
                </c:pt>
                <c:pt idx="62">
                  <c:v>bulgaria</c:v>
                </c:pt>
                <c:pt idx="63">
                  <c:v>bosnia</c:v>
                </c:pt>
                <c:pt idx="64">
                  <c:v>FYROM</c:v>
                </c:pt>
                <c:pt idx="65">
                  <c:v>brunei</c:v>
                </c:pt>
                <c:pt idx="66">
                  <c:v>ecuador</c:v>
                </c:pt>
                <c:pt idx="67">
                  <c:v>uruguay</c:v>
                </c:pt>
                <c:pt idx="68">
                  <c:v>peru</c:v>
                </c:pt>
                <c:pt idx="69">
                  <c:v>philippines</c:v>
                </c:pt>
                <c:pt idx="70">
                  <c:v>argentina</c:v>
                </c:pt>
                <c:pt idx="71">
                  <c:v>lebanon</c:v>
                </c:pt>
                <c:pt idx="72">
                  <c:v>panama</c:v>
                </c:pt>
                <c:pt idx="73">
                  <c:v>tunisia</c:v>
                </c:pt>
                <c:pt idx="74">
                  <c:v>honduras</c:v>
                </c:pt>
                <c:pt idx="75">
                  <c:v>serbia</c:v>
                </c:pt>
                <c:pt idx="76">
                  <c:v>thailand</c:v>
                </c:pt>
                <c:pt idx="77">
                  <c:v>albania</c:v>
                </c:pt>
                <c:pt idx="78">
                  <c:v>dominican republic</c:v>
                </c:pt>
                <c:pt idx="79">
                  <c:v>Kazakhstan</c:v>
                </c:pt>
                <c:pt idx="80">
                  <c:v>senegal</c:v>
                </c:pt>
                <c:pt idx="81">
                  <c:v>china</c:v>
                </c:pt>
                <c:pt idx="82">
                  <c:v>Kenya</c:v>
                </c:pt>
                <c:pt idx="83">
                  <c:v>Nicaragua</c:v>
                </c:pt>
                <c:pt idx="84">
                  <c:v>botswana</c:v>
                </c:pt>
                <c:pt idx="85">
                  <c:v>ivory coast</c:v>
                </c:pt>
                <c:pt idx="86">
                  <c:v>bolivia</c:v>
                </c:pt>
                <c:pt idx="87">
                  <c:v>el salvador</c:v>
                </c:pt>
                <c:pt idx="88">
                  <c:v>guatemala</c:v>
                </c:pt>
                <c:pt idx="89">
                  <c:v>Montenegro</c:v>
                </c:pt>
                <c:pt idx="90">
                  <c:v>Zambia</c:v>
                </c:pt>
                <c:pt idx="91">
                  <c:v>Nigeria</c:v>
                </c:pt>
                <c:pt idx="92">
                  <c:v>cameroon</c:v>
                </c:pt>
                <c:pt idx="93">
                  <c:v>paraguay</c:v>
                </c:pt>
                <c:pt idx="94">
                  <c:v>Vietnam</c:v>
                </c:pt>
                <c:pt idx="95">
                  <c:v>algeria</c:v>
                </c:pt>
                <c:pt idx="96">
                  <c:v>ukraine</c:v>
                </c:pt>
                <c:pt idx="97">
                  <c:v>pakistan</c:v>
                </c:pt>
                <c:pt idx="98">
                  <c:v>iraq</c:v>
                </c:pt>
                <c:pt idx="99">
                  <c:v>indonesia</c:v>
                </c:pt>
                <c:pt idx="100">
                  <c:v>sri lanka</c:v>
                </c:pt>
                <c:pt idx="101">
                  <c:v>Venezuela</c:v>
                </c:pt>
                <c:pt idx="102">
                  <c:v>belarus</c:v>
                </c:pt>
                <c:pt idx="103">
                  <c:v>azerbaijan</c:v>
                </c:pt>
                <c:pt idx="104">
                  <c:v>libya</c:v>
                </c:pt>
                <c:pt idx="105">
                  <c:v>yemen</c:v>
                </c:pt>
                <c:pt idx="106">
                  <c:v>armenia</c:v>
                </c:pt>
                <c:pt idx="107">
                  <c:v>Moldova</c:v>
                </c:pt>
                <c:pt idx="108">
                  <c:v>bangladesh</c:v>
                </c:pt>
                <c:pt idx="109">
                  <c:v>Zimbabwe</c:v>
                </c:pt>
                <c:pt idx="110">
                  <c:v>georgia</c:v>
                </c:pt>
              </c:strCache>
            </c:strRef>
          </c:cat>
          <c:val>
            <c:numRef>
              <c:f>'4yr avg %'!$B$2:$B$112</c:f>
              <c:numCache>
                <c:formatCode>#,##0.00</c:formatCode>
                <c:ptCount val="111"/>
                <c:pt idx="0">
                  <c:v>19.75</c:v>
                </c:pt>
                <c:pt idx="1">
                  <c:v>20.5</c:v>
                </c:pt>
                <c:pt idx="2">
                  <c:v>20.75</c:v>
                </c:pt>
                <c:pt idx="3">
                  <c:v>22</c:v>
                </c:pt>
                <c:pt idx="4">
                  <c:v>24</c:v>
                </c:pt>
                <c:pt idx="5">
                  <c:v>24.5</c:v>
                </c:pt>
                <c:pt idx="6">
                  <c:v>24.75</c:v>
                </c:pt>
                <c:pt idx="7">
                  <c:v>24.75</c:v>
                </c:pt>
                <c:pt idx="8">
                  <c:v>25.25</c:v>
                </c:pt>
                <c:pt idx="9">
                  <c:v>25.25</c:v>
                </c:pt>
                <c:pt idx="10">
                  <c:v>25.25</c:v>
                </c:pt>
                <c:pt idx="11">
                  <c:v>26.75</c:v>
                </c:pt>
                <c:pt idx="12">
                  <c:v>27</c:v>
                </c:pt>
                <c:pt idx="13">
                  <c:v>27.75</c:v>
                </c:pt>
                <c:pt idx="14">
                  <c:v>28.25</c:v>
                </c:pt>
                <c:pt idx="15">
                  <c:v>29</c:v>
                </c:pt>
                <c:pt idx="16">
                  <c:v>31.75</c:v>
                </c:pt>
                <c:pt idx="17">
                  <c:v>34.5</c:v>
                </c:pt>
                <c:pt idx="18">
                  <c:v>34.5</c:v>
                </c:pt>
                <c:pt idx="19">
                  <c:v>35</c:v>
                </c:pt>
                <c:pt idx="20">
                  <c:v>36.25</c:v>
                </c:pt>
                <c:pt idx="21">
                  <c:v>36.5</c:v>
                </c:pt>
                <c:pt idx="22">
                  <c:v>37.75</c:v>
                </c:pt>
                <c:pt idx="23">
                  <c:v>39.25</c:v>
                </c:pt>
                <c:pt idx="24">
                  <c:v>40</c:v>
                </c:pt>
                <c:pt idx="25">
                  <c:v>40.5</c:v>
                </c:pt>
                <c:pt idx="26">
                  <c:v>41</c:v>
                </c:pt>
                <c:pt idx="27">
                  <c:v>41.25</c:v>
                </c:pt>
                <c:pt idx="28">
                  <c:v>42</c:v>
                </c:pt>
                <c:pt idx="29">
                  <c:v>42.75</c:v>
                </c:pt>
                <c:pt idx="30">
                  <c:v>43.5</c:v>
                </c:pt>
                <c:pt idx="31">
                  <c:v>44</c:v>
                </c:pt>
                <c:pt idx="32">
                  <c:v>45.75</c:v>
                </c:pt>
                <c:pt idx="33">
                  <c:v>46.5</c:v>
                </c:pt>
                <c:pt idx="34">
                  <c:v>48</c:v>
                </c:pt>
                <c:pt idx="35">
                  <c:v>48.5</c:v>
                </c:pt>
                <c:pt idx="36">
                  <c:v>48.5</c:v>
                </c:pt>
                <c:pt idx="37">
                  <c:v>49.5</c:v>
                </c:pt>
                <c:pt idx="38">
                  <c:v>50.25</c:v>
                </c:pt>
                <c:pt idx="39">
                  <c:v>51.5</c:v>
                </c:pt>
                <c:pt idx="40">
                  <c:v>53.75</c:v>
                </c:pt>
                <c:pt idx="41">
                  <c:v>54</c:v>
                </c:pt>
                <c:pt idx="42">
                  <c:v>54.25</c:v>
                </c:pt>
                <c:pt idx="43">
                  <c:v>54.25</c:v>
                </c:pt>
                <c:pt idx="44">
                  <c:v>54.5</c:v>
                </c:pt>
                <c:pt idx="45">
                  <c:v>55.25</c:v>
                </c:pt>
                <c:pt idx="46">
                  <c:v>55.5</c:v>
                </c:pt>
                <c:pt idx="47">
                  <c:v>56.5</c:v>
                </c:pt>
                <c:pt idx="48">
                  <c:v>57</c:v>
                </c:pt>
                <c:pt idx="49">
                  <c:v>57.5</c:v>
                </c:pt>
                <c:pt idx="50">
                  <c:v>58.5</c:v>
                </c:pt>
                <c:pt idx="51">
                  <c:v>58.75</c:v>
                </c:pt>
                <c:pt idx="52">
                  <c:v>58.75</c:v>
                </c:pt>
                <c:pt idx="53">
                  <c:v>59.75</c:v>
                </c:pt>
                <c:pt idx="54">
                  <c:v>60</c:v>
                </c:pt>
                <c:pt idx="55">
                  <c:v>62</c:v>
                </c:pt>
                <c:pt idx="56">
                  <c:v>62.75</c:v>
                </c:pt>
                <c:pt idx="57">
                  <c:v>63.5</c:v>
                </c:pt>
                <c:pt idx="58">
                  <c:v>64.5</c:v>
                </c:pt>
                <c:pt idx="59">
                  <c:v>65</c:v>
                </c:pt>
                <c:pt idx="60">
                  <c:v>65.75</c:v>
                </c:pt>
                <c:pt idx="61">
                  <c:v>65.75</c:v>
                </c:pt>
                <c:pt idx="62">
                  <c:v>66</c:v>
                </c:pt>
                <c:pt idx="63">
                  <c:v>66.25</c:v>
                </c:pt>
                <c:pt idx="64">
                  <c:v>66.75</c:v>
                </c:pt>
                <c:pt idx="65">
                  <c:v>67</c:v>
                </c:pt>
                <c:pt idx="66">
                  <c:v>67</c:v>
                </c:pt>
                <c:pt idx="67">
                  <c:v>68.5</c:v>
                </c:pt>
                <c:pt idx="68">
                  <c:v>69</c:v>
                </c:pt>
                <c:pt idx="69">
                  <c:v>69.25</c:v>
                </c:pt>
                <c:pt idx="70">
                  <c:v>70.75</c:v>
                </c:pt>
                <c:pt idx="71">
                  <c:v>72.25</c:v>
                </c:pt>
                <c:pt idx="72">
                  <c:v>72.5</c:v>
                </c:pt>
                <c:pt idx="73">
                  <c:v>72.75</c:v>
                </c:pt>
                <c:pt idx="74">
                  <c:v>73.5</c:v>
                </c:pt>
                <c:pt idx="75">
                  <c:v>73.5</c:v>
                </c:pt>
                <c:pt idx="76">
                  <c:v>74</c:v>
                </c:pt>
                <c:pt idx="77">
                  <c:v>75.5</c:v>
                </c:pt>
                <c:pt idx="78">
                  <c:v>77</c:v>
                </c:pt>
                <c:pt idx="79">
                  <c:v>77</c:v>
                </c:pt>
                <c:pt idx="80">
                  <c:v>78.25</c:v>
                </c:pt>
                <c:pt idx="81">
                  <c:v>78.5</c:v>
                </c:pt>
                <c:pt idx="82">
                  <c:v>79</c:v>
                </c:pt>
                <c:pt idx="83">
                  <c:v>79</c:v>
                </c:pt>
                <c:pt idx="84">
                  <c:v>79.5</c:v>
                </c:pt>
                <c:pt idx="85">
                  <c:v>79.75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80.5</c:v>
                </c:pt>
                <c:pt idx="90">
                  <c:v>82</c:v>
                </c:pt>
                <c:pt idx="91">
                  <c:v>82.5</c:v>
                </c:pt>
                <c:pt idx="92">
                  <c:v>82.75</c:v>
                </c:pt>
                <c:pt idx="93">
                  <c:v>82.75</c:v>
                </c:pt>
                <c:pt idx="94">
                  <c:v>83.5</c:v>
                </c:pt>
                <c:pt idx="95">
                  <c:v>83.75</c:v>
                </c:pt>
                <c:pt idx="96">
                  <c:v>84.75</c:v>
                </c:pt>
                <c:pt idx="97">
                  <c:v>85</c:v>
                </c:pt>
                <c:pt idx="98">
                  <c:v>85.25</c:v>
                </c:pt>
                <c:pt idx="99">
                  <c:v>86</c:v>
                </c:pt>
                <c:pt idx="100">
                  <c:v>87.25</c:v>
                </c:pt>
                <c:pt idx="101">
                  <c:v>87.25</c:v>
                </c:pt>
                <c:pt idx="102">
                  <c:v>87.3333333333333</c:v>
                </c:pt>
                <c:pt idx="103">
                  <c:v>88.25</c:v>
                </c:pt>
                <c:pt idx="104">
                  <c:v>88.25</c:v>
                </c:pt>
                <c:pt idx="105">
                  <c:v>89.5</c:v>
                </c:pt>
                <c:pt idx="106">
                  <c:v>89.75</c:v>
                </c:pt>
                <c:pt idx="107">
                  <c:v>90.25</c:v>
                </c:pt>
                <c:pt idx="108">
                  <c:v>90.75</c:v>
                </c:pt>
                <c:pt idx="109">
                  <c:v>91.75</c:v>
                </c:pt>
                <c:pt idx="110">
                  <c:v>93.5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41824"/>
        <c:axId val="77467648"/>
      </c:barChart>
      <c:catAx>
        <c:axId val="8294182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>
                    <a:solidFill>
                      <a:srgbClr val="000000"/>
                    </a:solidFill>
                    <a:latin typeface="Calibri"/>
                  </a:rPr>
                  <a:t>Countries</a:t>
                </a:r>
              </a:p>
            </c:rich>
          </c:tx>
          <c:overlay val="1"/>
        </c:title>
        <c:majorTickMark val="cross"/>
        <c:minorTickMark val="cross"/>
        <c:tickLblPos val="nextTo"/>
        <c:crossAx val="77467648"/>
        <c:crossesAt val="0"/>
        <c:auto val="1"/>
        <c:lblAlgn val="ctr"/>
        <c:lblOffset val="100"/>
        <c:noMultiLvlLbl val="1"/>
      </c:catAx>
      <c:valAx>
        <c:axId val="77467648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>
                    <a:solidFill>
                      <a:srgbClr val="000000"/>
                    </a:solidFill>
                    <a:latin typeface="Calibri"/>
                  </a:rPr>
                  <a:t>Percent (%)</a:t>
                </a:r>
              </a:p>
            </c:rich>
          </c:tx>
          <c:overlay val="1"/>
        </c:title>
        <c:numFmt formatCode="#,##0.00" sourceLinked="1"/>
        <c:majorTickMark val="cross"/>
        <c:minorTickMark val="cross"/>
        <c:tickLblPos val="nextTo"/>
        <c:crossAx val="82941824"/>
        <c:crossesAt val="0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239760</xdr:colOff>
      <xdr:row>23</xdr:row>
      <xdr:rowOff>2520</xdr:rowOff>
    </xdr:from>
    <xdr:to>
      <xdr:col>11</xdr:col>
      <xdr:colOff>704520</xdr:colOff>
      <xdr:row>129</xdr:row>
      <xdr:rowOff>153720</xdr:rowOff>
    </xdr:to>
    <xdr:graphicFrame macro="">
      <xdr:nvGraphicFramePr>
        <xdr:cNvPr id="2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249480</xdr:colOff>
      <xdr:row>1</xdr:row>
      <xdr:rowOff>136440</xdr:rowOff>
    </xdr:from>
    <xdr:to>
      <xdr:col>9</xdr:col>
      <xdr:colOff>781200</xdr:colOff>
      <xdr:row>23</xdr:row>
      <xdr:rowOff>144000</xdr:rowOff>
    </xdr:to>
    <xdr:graphicFrame macro="">
      <xdr:nvGraphicFramePr>
        <xdr:cNvPr id="3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tabSelected="1" topLeftCell="E1" zoomScaleNormal="100" workbookViewId="0">
      <selection activeCell="A2" sqref="A2"/>
    </sheetView>
  </sheetViews>
  <sheetFormatPr defaultRowHeight="12.75" x14ac:dyDescent="0.2"/>
  <cols>
    <col min="1" max="1025" width="17.5703125"/>
  </cols>
  <sheetData>
    <row r="1" spans="1:14" ht="12.7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2.75" customHeight="1" x14ac:dyDescent="0.2">
      <c r="A2" t="s">
        <v>14</v>
      </c>
      <c r="B2">
        <f t="shared" ref="B2:B33" si="0">AVERAGE(C2:F2)</f>
        <v>91.75</v>
      </c>
      <c r="C2">
        <v>92</v>
      </c>
      <c r="D2">
        <v>91</v>
      </c>
      <c r="E2">
        <v>92</v>
      </c>
      <c r="F2">
        <v>92</v>
      </c>
      <c r="G2">
        <v>91</v>
      </c>
      <c r="H2">
        <v>4</v>
      </c>
      <c r="I2">
        <v>6</v>
      </c>
      <c r="J2">
        <v>4</v>
      </c>
      <c r="K2">
        <v>4</v>
      </c>
      <c r="L2">
        <v>3</v>
      </c>
      <c r="M2" s="3">
        <f t="shared" ref="M2:M33" si="1">SUM(H2:L2)</f>
        <v>21</v>
      </c>
      <c r="N2" s="3">
        <f t="shared" ref="N2:N33" si="2">SUM(H2:K2)</f>
        <v>18</v>
      </c>
    </row>
    <row r="3" spans="1:14" ht="12.75" customHeight="1" x14ac:dyDescent="0.2">
      <c r="A3" t="s">
        <v>15</v>
      </c>
      <c r="B3">
        <f t="shared" si="0"/>
        <v>93.5</v>
      </c>
      <c r="C3">
        <v>91</v>
      </c>
      <c r="D3">
        <v>93</v>
      </c>
      <c r="E3">
        <v>95</v>
      </c>
      <c r="F3">
        <v>95</v>
      </c>
      <c r="G3" t="s">
        <v>16</v>
      </c>
      <c r="H3">
        <v>52</v>
      </c>
      <c r="I3">
        <v>46</v>
      </c>
      <c r="J3">
        <v>54</v>
      </c>
      <c r="K3">
        <v>59</v>
      </c>
      <c r="L3" t="s">
        <v>16</v>
      </c>
      <c r="M3" s="3">
        <f t="shared" si="1"/>
        <v>211</v>
      </c>
      <c r="N3" s="3">
        <f t="shared" si="2"/>
        <v>211</v>
      </c>
    </row>
    <row r="4" spans="1:14" ht="12.75" customHeight="1" x14ac:dyDescent="0.2">
      <c r="A4" t="s">
        <v>17</v>
      </c>
      <c r="B4">
        <f t="shared" si="0"/>
        <v>90.75</v>
      </c>
      <c r="C4">
        <v>90</v>
      </c>
      <c r="D4">
        <v>90</v>
      </c>
      <c r="E4">
        <v>91</v>
      </c>
      <c r="F4">
        <v>92</v>
      </c>
      <c r="G4">
        <v>92</v>
      </c>
      <c r="H4">
        <v>147</v>
      </c>
      <c r="I4">
        <v>137</v>
      </c>
      <c r="J4">
        <v>127</v>
      </c>
      <c r="K4">
        <v>102</v>
      </c>
      <c r="L4">
        <v>92</v>
      </c>
      <c r="M4" s="3">
        <f t="shared" si="1"/>
        <v>605</v>
      </c>
      <c r="N4" s="3">
        <f t="shared" si="2"/>
        <v>513</v>
      </c>
    </row>
    <row r="5" spans="1:14" ht="12.75" customHeight="1" x14ac:dyDescent="0.2">
      <c r="A5" t="s">
        <v>18</v>
      </c>
      <c r="B5">
        <f t="shared" si="0"/>
        <v>90.25</v>
      </c>
      <c r="C5">
        <v>90</v>
      </c>
      <c r="D5">
        <v>90</v>
      </c>
      <c r="E5">
        <v>91</v>
      </c>
      <c r="F5">
        <v>90</v>
      </c>
      <c r="G5">
        <v>92</v>
      </c>
      <c r="H5">
        <v>45</v>
      </c>
      <c r="I5">
        <v>36</v>
      </c>
      <c r="J5">
        <v>28</v>
      </c>
      <c r="K5">
        <v>40</v>
      </c>
      <c r="L5">
        <v>43</v>
      </c>
      <c r="M5" s="3">
        <f t="shared" si="1"/>
        <v>192</v>
      </c>
      <c r="N5" s="3">
        <f t="shared" si="2"/>
        <v>149</v>
      </c>
    </row>
    <row r="6" spans="1:14" ht="12.75" customHeight="1" x14ac:dyDescent="0.2">
      <c r="A6" t="s">
        <v>19</v>
      </c>
      <c r="B6">
        <f t="shared" si="0"/>
        <v>88.25</v>
      </c>
      <c r="C6">
        <v>90</v>
      </c>
      <c r="D6">
        <v>88</v>
      </c>
      <c r="E6">
        <v>88</v>
      </c>
      <c r="F6">
        <v>87</v>
      </c>
      <c r="G6">
        <v>88</v>
      </c>
      <c r="H6">
        <v>60</v>
      </c>
      <c r="I6">
        <v>74</v>
      </c>
      <c r="J6">
        <v>25</v>
      </c>
      <c r="K6">
        <v>22</v>
      </c>
      <c r="L6">
        <v>22</v>
      </c>
      <c r="M6" s="3">
        <f t="shared" si="1"/>
        <v>203</v>
      </c>
      <c r="N6" s="3">
        <f t="shared" si="2"/>
        <v>181</v>
      </c>
    </row>
    <row r="7" spans="1:14" ht="12.75" customHeight="1" x14ac:dyDescent="0.2">
      <c r="A7" t="s">
        <v>20</v>
      </c>
      <c r="B7">
        <f t="shared" si="0"/>
        <v>89.5</v>
      </c>
      <c r="C7">
        <v>89</v>
      </c>
      <c r="D7">
        <v>90</v>
      </c>
      <c r="E7">
        <v>90</v>
      </c>
      <c r="F7">
        <v>89</v>
      </c>
      <c r="G7">
        <v>89</v>
      </c>
      <c r="H7">
        <v>15</v>
      </c>
      <c r="I7">
        <v>12</v>
      </c>
      <c r="J7">
        <v>10</v>
      </c>
      <c r="K7">
        <v>14</v>
      </c>
      <c r="L7">
        <v>13</v>
      </c>
      <c r="M7" s="3">
        <f t="shared" si="1"/>
        <v>64</v>
      </c>
      <c r="N7" s="3">
        <f t="shared" si="2"/>
        <v>51</v>
      </c>
    </row>
    <row r="8" spans="1:14" ht="12.75" customHeight="1" x14ac:dyDescent="0.2">
      <c r="A8" t="s">
        <v>21</v>
      </c>
      <c r="B8">
        <f t="shared" si="0"/>
        <v>89.75</v>
      </c>
      <c r="C8">
        <v>88</v>
      </c>
      <c r="D8">
        <v>89</v>
      </c>
      <c r="E8">
        <v>90</v>
      </c>
      <c r="F8">
        <v>92</v>
      </c>
      <c r="G8">
        <v>93</v>
      </c>
      <c r="H8">
        <v>26</v>
      </c>
      <c r="I8">
        <v>23</v>
      </c>
      <c r="J8">
        <v>14</v>
      </c>
      <c r="K8">
        <v>7</v>
      </c>
      <c r="L8">
        <v>8</v>
      </c>
      <c r="M8" s="3">
        <f t="shared" si="1"/>
        <v>78</v>
      </c>
      <c r="N8" s="3">
        <f t="shared" si="2"/>
        <v>70</v>
      </c>
    </row>
    <row r="9" spans="1:14" ht="12.75" customHeight="1" x14ac:dyDescent="0.2">
      <c r="A9" t="s">
        <v>22</v>
      </c>
      <c r="B9">
        <f t="shared" si="0"/>
        <v>87.25</v>
      </c>
      <c r="C9">
        <v>88</v>
      </c>
      <c r="D9">
        <v>88</v>
      </c>
      <c r="E9">
        <v>87</v>
      </c>
      <c r="F9">
        <v>86</v>
      </c>
      <c r="G9">
        <v>87</v>
      </c>
      <c r="H9">
        <v>668</v>
      </c>
      <c r="I9">
        <v>662</v>
      </c>
      <c r="J9">
        <v>685</v>
      </c>
      <c r="K9">
        <v>484</v>
      </c>
      <c r="L9">
        <v>464</v>
      </c>
      <c r="M9" s="3">
        <f t="shared" si="1"/>
        <v>2963</v>
      </c>
      <c r="N9" s="3">
        <f t="shared" si="2"/>
        <v>2499</v>
      </c>
    </row>
    <row r="10" spans="1:14" ht="12.75" customHeight="1" x14ac:dyDescent="0.2">
      <c r="A10" t="s">
        <v>23</v>
      </c>
      <c r="B10">
        <f t="shared" si="0"/>
        <v>88.25</v>
      </c>
      <c r="C10">
        <v>87</v>
      </c>
      <c r="D10">
        <v>88</v>
      </c>
      <c r="E10">
        <v>88</v>
      </c>
      <c r="F10">
        <v>90</v>
      </c>
      <c r="G10">
        <v>92</v>
      </c>
      <c r="H10">
        <v>67</v>
      </c>
      <c r="I10">
        <v>57</v>
      </c>
      <c r="J10">
        <v>52</v>
      </c>
      <c r="K10">
        <v>55</v>
      </c>
      <c r="L10">
        <v>50</v>
      </c>
      <c r="M10" s="3">
        <f t="shared" si="1"/>
        <v>281</v>
      </c>
      <c r="N10" s="3">
        <f t="shared" si="2"/>
        <v>231</v>
      </c>
    </row>
    <row r="11" spans="1:14" ht="12.75" customHeight="1" x14ac:dyDescent="0.2">
      <c r="A11" t="s">
        <v>24</v>
      </c>
      <c r="B11">
        <f t="shared" si="0"/>
        <v>87.333333333333329</v>
      </c>
      <c r="C11">
        <v>87</v>
      </c>
      <c r="D11">
        <v>88</v>
      </c>
      <c r="E11">
        <v>87</v>
      </c>
      <c r="F11" t="s">
        <v>16</v>
      </c>
      <c r="G11" t="s">
        <v>16</v>
      </c>
      <c r="H11">
        <v>87</v>
      </c>
      <c r="I11">
        <v>126</v>
      </c>
      <c r="J11">
        <v>55</v>
      </c>
      <c r="K11" t="s">
        <v>16</v>
      </c>
      <c r="L11" t="s">
        <v>16</v>
      </c>
      <c r="M11" s="3">
        <f t="shared" si="1"/>
        <v>268</v>
      </c>
      <c r="N11" s="3">
        <f t="shared" si="2"/>
        <v>268</v>
      </c>
    </row>
    <row r="12" spans="1:14" ht="12.75" customHeight="1" x14ac:dyDescent="0.2">
      <c r="A12" t="s">
        <v>25</v>
      </c>
      <c r="B12">
        <f t="shared" si="0"/>
        <v>86</v>
      </c>
      <c r="C12">
        <v>86</v>
      </c>
      <c r="D12">
        <v>87</v>
      </c>
      <c r="E12">
        <v>86</v>
      </c>
      <c r="F12">
        <v>85</v>
      </c>
      <c r="G12">
        <v>84</v>
      </c>
      <c r="H12">
        <v>1467</v>
      </c>
      <c r="I12">
        <v>1322</v>
      </c>
      <c r="J12">
        <v>886</v>
      </c>
      <c r="K12">
        <v>544</v>
      </c>
      <c r="L12">
        <v>411</v>
      </c>
      <c r="M12" s="3">
        <f t="shared" si="1"/>
        <v>4630</v>
      </c>
      <c r="N12" s="3">
        <f t="shared" si="2"/>
        <v>4219</v>
      </c>
    </row>
    <row r="13" spans="1:14" ht="12.75" customHeight="1" x14ac:dyDescent="0.2">
      <c r="A13" t="s">
        <v>26</v>
      </c>
      <c r="B13">
        <f t="shared" si="0"/>
        <v>85</v>
      </c>
      <c r="C13">
        <v>86</v>
      </c>
      <c r="D13">
        <v>84</v>
      </c>
      <c r="E13">
        <v>84</v>
      </c>
      <c r="F13">
        <v>86</v>
      </c>
      <c r="G13">
        <v>84</v>
      </c>
      <c r="H13">
        <v>278</v>
      </c>
      <c r="I13">
        <v>217</v>
      </c>
      <c r="J13">
        <v>166</v>
      </c>
      <c r="K13">
        <v>159</v>
      </c>
      <c r="L13">
        <v>125</v>
      </c>
      <c r="M13" s="3">
        <f t="shared" si="1"/>
        <v>945</v>
      </c>
      <c r="N13" s="3">
        <f t="shared" si="2"/>
        <v>820</v>
      </c>
    </row>
    <row r="14" spans="1:14" ht="12.75" customHeight="1" x14ac:dyDescent="0.2">
      <c r="A14" t="s">
        <v>27</v>
      </c>
      <c r="B14">
        <f t="shared" si="0"/>
        <v>85.25</v>
      </c>
      <c r="C14">
        <v>86</v>
      </c>
      <c r="D14">
        <v>85</v>
      </c>
      <c r="E14">
        <v>85</v>
      </c>
      <c r="F14">
        <v>85</v>
      </c>
      <c r="G14">
        <v>85</v>
      </c>
      <c r="H14">
        <v>172</v>
      </c>
      <c r="I14">
        <v>147</v>
      </c>
      <c r="J14">
        <v>129</v>
      </c>
      <c r="K14">
        <v>205</v>
      </c>
      <c r="L14">
        <v>124</v>
      </c>
      <c r="M14" s="3">
        <f t="shared" si="1"/>
        <v>777</v>
      </c>
      <c r="N14" s="3">
        <f t="shared" si="2"/>
        <v>653</v>
      </c>
    </row>
    <row r="15" spans="1:14" ht="12.75" customHeight="1" x14ac:dyDescent="0.2">
      <c r="A15" t="s">
        <v>28</v>
      </c>
      <c r="B15">
        <f t="shared" si="0"/>
        <v>87.25</v>
      </c>
      <c r="C15">
        <v>84</v>
      </c>
      <c r="D15">
        <v>86</v>
      </c>
      <c r="E15">
        <v>89</v>
      </c>
      <c r="F15">
        <v>90</v>
      </c>
      <c r="G15">
        <v>90</v>
      </c>
      <c r="H15">
        <v>86</v>
      </c>
      <c r="I15">
        <v>83</v>
      </c>
      <c r="J15">
        <v>77</v>
      </c>
      <c r="K15">
        <v>97</v>
      </c>
      <c r="L15">
        <v>93</v>
      </c>
      <c r="M15" s="3">
        <f t="shared" si="1"/>
        <v>436</v>
      </c>
      <c r="N15" s="3">
        <f t="shared" si="2"/>
        <v>343</v>
      </c>
    </row>
    <row r="16" spans="1:14" ht="12.75" customHeight="1" x14ac:dyDescent="0.2">
      <c r="A16" t="s">
        <v>29</v>
      </c>
      <c r="B16">
        <f t="shared" si="0"/>
        <v>84.75</v>
      </c>
      <c r="C16">
        <v>84</v>
      </c>
      <c r="D16">
        <v>86</v>
      </c>
      <c r="E16">
        <v>85</v>
      </c>
      <c r="F16">
        <v>84</v>
      </c>
      <c r="G16">
        <v>83</v>
      </c>
      <c r="H16">
        <v>647</v>
      </c>
      <c r="I16">
        <v>571</v>
      </c>
      <c r="J16">
        <v>272</v>
      </c>
      <c r="K16">
        <v>534</v>
      </c>
      <c r="L16">
        <v>403</v>
      </c>
      <c r="M16" s="3">
        <f t="shared" si="1"/>
        <v>2427</v>
      </c>
      <c r="N16" s="3">
        <f t="shared" si="2"/>
        <v>2024</v>
      </c>
    </row>
    <row r="17" spans="1:14" ht="12.75" customHeight="1" x14ac:dyDescent="0.2">
      <c r="A17" t="s">
        <v>30</v>
      </c>
      <c r="B17">
        <f t="shared" si="0"/>
        <v>83.75</v>
      </c>
      <c r="C17">
        <v>84</v>
      </c>
      <c r="D17">
        <v>83</v>
      </c>
      <c r="E17">
        <v>84</v>
      </c>
      <c r="F17">
        <v>84</v>
      </c>
      <c r="G17">
        <v>84</v>
      </c>
      <c r="H17">
        <v>83</v>
      </c>
      <c r="I17">
        <v>69</v>
      </c>
      <c r="J17">
        <v>55</v>
      </c>
      <c r="K17">
        <v>96</v>
      </c>
      <c r="L17">
        <v>86</v>
      </c>
      <c r="M17" s="3">
        <f t="shared" si="1"/>
        <v>389</v>
      </c>
      <c r="N17" s="3">
        <f t="shared" si="2"/>
        <v>303</v>
      </c>
    </row>
    <row r="18" spans="1:14" ht="12.75" customHeight="1" x14ac:dyDescent="0.2">
      <c r="A18" t="s">
        <v>31</v>
      </c>
      <c r="B18">
        <f t="shared" si="0"/>
        <v>82.75</v>
      </c>
      <c r="C18">
        <v>83</v>
      </c>
      <c r="D18">
        <v>83</v>
      </c>
      <c r="E18">
        <v>82</v>
      </c>
      <c r="F18">
        <v>83</v>
      </c>
      <c r="G18">
        <v>82</v>
      </c>
      <c r="H18">
        <v>73</v>
      </c>
      <c r="I18">
        <v>55</v>
      </c>
      <c r="J18">
        <v>29</v>
      </c>
      <c r="K18">
        <v>16</v>
      </c>
      <c r="L18">
        <v>13</v>
      </c>
      <c r="M18" s="3">
        <f t="shared" si="1"/>
        <v>186</v>
      </c>
      <c r="N18" s="3">
        <f t="shared" si="2"/>
        <v>173</v>
      </c>
    </row>
    <row r="19" spans="1:14" ht="12.75" customHeight="1" x14ac:dyDescent="0.2">
      <c r="A19" t="s">
        <v>32</v>
      </c>
      <c r="B19">
        <f t="shared" si="0"/>
        <v>82.75</v>
      </c>
      <c r="C19">
        <v>83</v>
      </c>
      <c r="D19">
        <v>82</v>
      </c>
      <c r="E19">
        <v>83</v>
      </c>
      <c r="F19">
        <v>83</v>
      </c>
      <c r="G19">
        <v>84</v>
      </c>
      <c r="H19">
        <v>9</v>
      </c>
      <c r="I19">
        <v>7</v>
      </c>
      <c r="J19">
        <v>7</v>
      </c>
      <c r="K19">
        <v>6</v>
      </c>
      <c r="L19">
        <v>5</v>
      </c>
      <c r="M19" s="3">
        <f t="shared" si="1"/>
        <v>34</v>
      </c>
      <c r="N19" s="3">
        <f t="shared" si="2"/>
        <v>29</v>
      </c>
    </row>
    <row r="20" spans="1:14" ht="12.75" customHeight="1" x14ac:dyDescent="0.2">
      <c r="A20" t="s">
        <v>33</v>
      </c>
      <c r="B20">
        <f t="shared" si="0"/>
        <v>82.5</v>
      </c>
      <c r="C20">
        <v>82</v>
      </c>
      <c r="D20">
        <v>82</v>
      </c>
      <c r="E20">
        <v>83</v>
      </c>
      <c r="F20">
        <v>83</v>
      </c>
      <c r="G20">
        <v>82</v>
      </c>
      <c r="H20">
        <v>251</v>
      </c>
      <c r="I20">
        <v>225</v>
      </c>
      <c r="J20">
        <v>156</v>
      </c>
      <c r="K20">
        <v>132</v>
      </c>
      <c r="L20">
        <v>114</v>
      </c>
      <c r="M20" s="3">
        <f t="shared" si="1"/>
        <v>878</v>
      </c>
      <c r="N20" s="3">
        <f t="shared" si="2"/>
        <v>764</v>
      </c>
    </row>
    <row r="21" spans="1:14" ht="12.75" customHeight="1" x14ac:dyDescent="0.2">
      <c r="A21" t="s">
        <v>34</v>
      </c>
      <c r="B21">
        <f t="shared" si="0"/>
        <v>82</v>
      </c>
      <c r="C21">
        <v>82</v>
      </c>
      <c r="D21">
        <v>82</v>
      </c>
      <c r="E21">
        <v>82</v>
      </c>
      <c r="F21">
        <v>82</v>
      </c>
      <c r="G21">
        <v>82</v>
      </c>
      <c r="H21">
        <v>3</v>
      </c>
      <c r="I21">
        <v>3</v>
      </c>
      <c r="J21">
        <v>2</v>
      </c>
      <c r="K21">
        <v>2</v>
      </c>
      <c r="L21">
        <v>2</v>
      </c>
      <c r="M21" s="3">
        <f t="shared" si="1"/>
        <v>12</v>
      </c>
      <c r="N21" s="3">
        <f t="shared" si="2"/>
        <v>10</v>
      </c>
    </row>
    <row r="22" spans="1:14" ht="12.75" customHeight="1" x14ac:dyDescent="0.2">
      <c r="A22" t="s">
        <v>35</v>
      </c>
      <c r="B22">
        <f t="shared" si="0"/>
        <v>83.5</v>
      </c>
      <c r="C22">
        <v>81</v>
      </c>
      <c r="D22">
        <v>83</v>
      </c>
      <c r="E22">
        <v>85</v>
      </c>
      <c r="F22">
        <v>85</v>
      </c>
      <c r="G22">
        <v>85</v>
      </c>
      <c r="H22">
        <v>395</v>
      </c>
      <c r="I22">
        <v>412</v>
      </c>
      <c r="J22">
        <v>353</v>
      </c>
      <c r="K22">
        <v>257</v>
      </c>
      <c r="L22">
        <v>200</v>
      </c>
      <c r="M22" s="3">
        <f t="shared" si="1"/>
        <v>1617</v>
      </c>
      <c r="N22" s="3">
        <f t="shared" si="2"/>
        <v>1417</v>
      </c>
    </row>
    <row r="23" spans="1:14" ht="12.75" customHeight="1" x14ac:dyDescent="0.2">
      <c r="A23" s="4" t="s">
        <v>36</v>
      </c>
      <c r="B23">
        <f t="shared" si="0"/>
        <v>79.75</v>
      </c>
      <c r="C23">
        <v>81</v>
      </c>
      <c r="D23">
        <v>79</v>
      </c>
      <c r="E23">
        <v>79</v>
      </c>
      <c r="F23">
        <v>80</v>
      </c>
      <c r="G23">
        <v>81</v>
      </c>
      <c r="H23">
        <v>16</v>
      </c>
      <c r="I23">
        <v>13</v>
      </c>
      <c r="J23">
        <v>14</v>
      </c>
      <c r="K23">
        <v>15</v>
      </c>
      <c r="L23">
        <v>15</v>
      </c>
      <c r="M23" s="3">
        <f t="shared" si="1"/>
        <v>73</v>
      </c>
      <c r="N23" s="3">
        <f t="shared" si="2"/>
        <v>58</v>
      </c>
    </row>
    <row r="24" spans="1:14" ht="12.75" customHeight="1" x14ac:dyDescent="0.2">
      <c r="A24" t="s">
        <v>37</v>
      </c>
      <c r="B24">
        <f t="shared" si="0"/>
        <v>80</v>
      </c>
      <c r="C24">
        <v>80</v>
      </c>
      <c r="D24">
        <v>80</v>
      </c>
      <c r="E24">
        <v>80</v>
      </c>
      <c r="F24">
        <v>80</v>
      </c>
      <c r="G24">
        <v>81</v>
      </c>
      <c r="H24">
        <v>58</v>
      </c>
      <c r="I24">
        <v>55</v>
      </c>
      <c r="J24">
        <v>46</v>
      </c>
      <c r="K24">
        <v>28</v>
      </c>
      <c r="L24">
        <v>28</v>
      </c>
      <c r="M24" s="3">
        <f t="shared" si="1"/>
        <v>215</v>
      </c>
      <c r="N24" s="3">
        <f t="shared" si="2"/>
        <v>187</v>
      </c>
    </row>
    <row r="25" spans="1:14" ht="12.75" customHeight="1" x14ac:dyDescent="0.2">
      <c r="A25" t="s">
        <v>38</v>
      </c>
      <c r="B25">
        <f t="shared" si="0"/>
        <v>79.5</v>
      </c>
      <c r="C25">
        <v>80</v>
      </c>
      <c r="D25">
        <v>79</v>
      </c>
      <c r="E25">
        <v>79</v>
      </c>
      <c r="F25">
        <v>80</v>
      </c>
      <c r="G25">
        <v>82</v>
      </c>
      <c r="H25">
        <v>16</v>
      </c>
      <c r="I25">
        <v>15</v>
      </c>
      <c r="J25">
        <v>11</v>
      </c>
      <c r="K25">
        <v>14</v>
      </c>
      <c r="L25">
        <v>14</v>
      </c>
      <c r="M25" s="3">
        <f t="shared" si="1"/>
        <v>70</v>
      </c>
      <c r="N25" s="3">
        <f t="shared" si="2"/>
        <v>56</v>
      </c>
    </row>
    <row r="26" spans="1:14" ht="12.75" customHeight="1" x14ac:dyDescent="0.2">
      <c r="A26" t="s">
        <v>39</v>
      </c>
      <c r="B26">
        <f t="shared" si="0"/>
        <v>80.5</v>
      </c>
      <c r="C26">
        <v>79</v>
      </c>
      <c r="D26">
        <v>79</v>
      </c>
      <c r="E26">
        <v>81</v>
      </c>
      <c r="F26">
        <v>83</v>
      </c>
      <c r="G26">
        <v>83</v>
      </c>
      <c r="H26">
        <v>7</v>
      </c>
      <c r="I26">
        <v>7</v>
      </c>
      <c r="J26">
        <v>11</v>
      </c>
      <c r="K26">
        <v>8</v>
      </c>
      <c r="L26">
        <v>7</v>
      </c>
      <c r="M26" s="3">
        <f t="shared" si="1"/>
        <v>40</v>
      </c>
      <c r="N26" s="3">
        <f t="shared" si="2"/>
        <v>33</v>
      </c>
    </row>
    <row r="27" spans="1:14" ht="12.75" customHeight="1" x14ac:dyDescent="0.2">
      <c r="A27" t="s">
        <v>40</v>
      </c>
      <c r="B27">
        <f t="shared" si="0"/>
        <v>80</v>
      </c>
      <c r="C27">
        <v>79</v>
      </c>
      <c r="D27">
        <v>80</v>
      </c>
      <c r="E27">
        <v>80</v>
      </c>
      <c r="F27">
        <v>81</v>
      </c>
      <c r="G27">
        <v>82</v>
      </c>
      <c r="H27">
        <v>59</v>
      </c>
      <c r="I27">
        <v>54</v>
      </c>
      <c r="J27">
        <v>40</v>
      </c>
      <c r="K27">
        <v>20</v>
      </c>
      <c r="L27">
        <v>19</v>
      </c>
      <c r="M27" s="3">
        <f t="shared" si="1"/>
        <v>192</v>
      </c>
      <c r="N27" s="3">
        <f t="shared" si="2"/>
        <v>173</v>
      </c>
    </row>
    <row r="28" spans="1:14" ht="12.75" customHeight="1" x14ac:dyDescent="0.2">
      <c r="A28" t="s">
        <v>41</v>
      </c>
      <c r="B28">
        <f t="shared" si="0"/>
        <v>80</v>
      </c>
      <c r="C28">
        <v>79</v>
      </c>
      <c r="D28">
        <v>80</v>
      </c>
      <c r="E28">
        <v>80</v>
      </c>
      <c r="F28">
        <v>81</v>
      </c>
      <c r="G28">
        <v>80</v>
      </c>
      <c r="H28">
        <v>116</v>
      </c>
      <c r="I28">
        <v>106</v>
      </c>
      <c r="J28">
        <v>74</v>
      </c>
      <c r="K28">
        <v>49</v>
      </c>
      <c r="L28">
        <v>41</v>
      </c>
      <c r="M28" s="3">
        <f t="shared" si="1"/>
        <v>386</v>
      </c>
      <c r="N28" s="3">
        <f t="shared" si="2"/>
        <v>345</v>
      </c>
    </row>
    <row r="29" spans="1:14" ht="12.75" customHeight="1" x14ac:dyDescent="0.2">
      <c r="A29" t="s">
        <v>42</v>
      </c>
      <c r="B29">
        <f t="shared" si="0"/>
        <v>79</v>
      </c>
      <c r="C29">
        <v>79</v>
      </c>
      <c r="D29">
        <v>79</v>
      </c>
      <c r="E29">
        <v>79</v>
      </c>
      <c r="F29">
        <v>79</v>
      </c>
      <c r="G29">
        <v>80</v>
      </c>
      <c r="H29">
        <v>9</v>
      </c>
      <c r="I29">
        <v>8</v>
      </c>
      <c r="J29">
        <v>5</v>
      </c>
      <c r="K29">
        <v>4</v>
      </c>
      <c r="L29">
        <v>4</v>
      </c>
      <c r="M29" s="3">
        <f t="shared" si="1"/>
        <v>30</v>
      </c>
      <c r="N29" s="3">
        <f t="shared" si="2"/>
        <v>26</v>
      </c>
    </row>
    <row r="30" spans="1:14" ht="12.75" customHeight="1" x14ac:dyDescent="0.2">
      <c r="A30" t="s">
        <v>43</v>
      </c>
      <c r="B30">
        <f t="shared" si="0"/>
        <v>79</v>
      </c>
      <c r="C30">
        <v>78</v>
      </c>
      <c r="D30">
        <v>79</v>
      </c>
      <c r="E30">
        <v>79</v>
      </c>
      <c r="F30">
        <v>80</v>
      </c>
      <c r="G30">
        <v>81</v>
      </c>
      <c r="H30">
        <v>85</v>
      </c>
      <c r="I30">
        <v>85</v>
      </c>
      <c r="J30">
        <v>66</v>
      </c>
      <c r="K30">
        <v>31</v>
      </c>
      <c r="L30">
        <v>28</v>
      </c>
      <c r="M30" s="3">
        <f t="shared" si="1"/>
        <v>295</v>
      </c>
      <c r="N30" s="3">
        <f t="shared" si="2"/>
        <v>267</v>
      </c>
    </row>
    <row r="31" spans="1:14" ht="12.75" customHeight="1" x14ac:dyDescent="0.2">
      <c r="A31" t="s">
        <v>44</v>
      </c>
      <c r="B31">
        <f t="shared" si="0"/>
        <v>78.25</v>
      </c>
      <c r="C31">
        <v>78</v>
      </c>
      <c r="D31">
        <v>78</v>
      </c>
      <c r="E31">
        <v>78</v>
      </c>
      <c r="F31">
        <v>79</v>
      </c>
      <c r="G31">
        <v>80</v>
      </c>
      <c r="H31">
        <v>9</v>
      </c>
      <c r="I31">
        <v>7</v>
      </c>
      <c r="J31">
        <v>5</v>
      </c>
      <c r="K31">
        <v>7</v>
      </c>
      <c r="L31">
        <v>6</v>
      </c>
      <c r="M31" s="3">
        <f t="shared" si="1"/>
        <v>34</v>
      </c>
      <c r="N31" s="3">
        <f t="shared" si="2"/>
        <v>28</v>
      </c>
    </row>
    <row r="32" spans="1:14" ht="12.75" customHeight="1" x14ac:dyDescent="0.2">
      <c r="A32" t="s">
        <v>45</v>
      </c>
      <c r="B32">
        <f t="shared" si="0"/>
        <v>78.5</v>
      </c>
      <c r="C32">
        <v>77</v>
      </c>
      <c r="D32">
        <v>78</v>
      </c>
      <c r="E32">
        <v>79</v>
      </c>
      <c r="F32">
        <v>80</v>
      </c>
      <c r="G32">
        <v>82</v>
      </c>
      <c r="H32">
        <v>8902</v>
      </c>
      <c r="I32">
        <v>7779</v>
      </c>
      <c r="J32">
        <v>7583</v>
      </c>
      <c r="K32">
        <v>6677</v>
      </c>
      <c r="L32">
        <v>6664</v>
      </c>
      <c r="M32" s="3">
        <f t="shared" si="1"/>
        <v>37605</v>
      </c>
      <c r="N32" s="3">
        <f t="shared" si="2"/>
        <v>30941</v>
      </c>
    </row>
    <row r="33" spans="1:14" ht="12.75" customHeight="1" x14ac:dyDescent="0.2">
      <c r="A33" t="s">
        <v>46</v>
      </c>
      <c r="B33">
        <f t="shared" si="0"/>
        <v>77</v>
      </c>
      <c r="C33">
        <v>76</v>
      </c>
      <c r="D33">
        <v>76</v>
      </c>
      <c r="E33">
        <v>78</v>
      </c>
      <c r="F33">
        <v>78</v>
      </c>
      <c r="G33">
        <v>79</v>
      </c>
      <c r="H33">
        <v>123</v>
      </c>
      <c r="I33">
        <v>89</v>
      </c>
      <c r="J33">
        <v>74</v>
      </c>
      <c r="K33">
        <v>125</v>
      </c>
      <c r="L33">
        <v>110</v>
      </c>
      <c r="M33" s="3">
        <f t="shared" si="1"/>
        <v>521</v>
      </c>
      <c r="N33" s="3">
        <f t="shared" si="2"/>
        <v>411</v>
      </c>
    </row>
    <row r="34" spans="1:14" ht="12.75" customHeight="1" x14ac:dyDescent="0.2">
      <c r="A34" t="s">
        <v>47</v>
      </c>
      <c r="B34">
        <f t="shared" ref="B34:B65" si="3">AVERAGE(C34:F34)</f>
        <v>77</v>
      </c>
      <c r="C34">
        <v>76</v>
      </c>
      <c r="D34">
        <v>76</v>
      </c>
      <c r="E34">
        <v>77</v>
      </c>
      <c r="F34">
        <v>79</v>
      </c>
      <c r="G34">
        <v>79</v>
      </c>
      <c r="H34">
        <v>93</v>
      </c>
      <c r="I34">
        <v>87</v>
      </c>
      <c r="J34">
        <v>66</v>
      </c>
      <c r="K34">
        <v>43</v>
      </c>
      <c r="L34">
        <v>39</v>
      </c>
      <c r="M34" s="3">
        <f t="shared" ref="M34:M65" si="4">SUM(H34:L34)</f>
        <v>328</v>
      </c>
      <c r="N34" s="3">
        <f t="shared" ref="N34:N65" si="5">SUM(H34:K34)</f>
        <v>289</v>
      </c>
    </row>
    <row r="35" spans="1:14" ht="12.75" customHeight="1" x14ac:dyDescent="0.2">
      <c r="A35" t="s">
        <v>48</v>
      </c>
      <c r="B35">
        <f t="shared" si="3"/>
        <v>75.5</v>
      </c>
      <c r="C35">
        <v>75</v>
      </c>
      <c r="D35">
        <v>75</v>
      </c>
      <c r="E35">
        <v>75</v>
      </c>
      <c r="F35">
        <v>77</v>
      </c>
      <c r="G35">
        <v>78</v>
      </c>
      <c r="H35">
        <v>6</v>
      </c>
      <c r="I35">
        <v>6</v>
      </c>
      <c r="J35">
        <v>8</v>
      </c>
      <c r="K35">
        <v>9</v>
      </c>
      <c r="L35">
        <v>11</v>
      </c>
      <c r="M35" s="3">
        <f t="shared" si="4"/>
        <v>40</v>
      </c>
      <c r="N35" s="3">
        <f t="shared" si="5"/>
        <v>29</v>
      </c>
    </row>
    <row r="36" spans="1:14" ht="12.75" customHeight="1" x14ac:dyDescent="0.2">
      <c r="A36" t="s">
        <v>49</v>
      </c>
      <c r="B36">
        <f t="shared" si="3"/>
        <v>72.75</v>
      </c>
      <c r="C36">
        <v>74</v>
      </c>
      <c r="D36">
        <v>72</v>
      </c>
      <c r="E36">
        <v>72</v>
      </c>
      <c r="F36">
        <v>73</v>
      </c>
      <c r="G36">
        <v>76</v>
      </c>
      <c r="H36">
        <v>51</v>
      </c>
      <c r="I36">
        <v>52</v>
      </c>
      <c r="J36">
        <v>44</v>
      </c>
      <c r="K36">
        <v>48</v>
      </c>
      <c r="L36">
        <v>54</v>
      </c>
      <c r="M36" s="3">
        <f t="shared" si="4"/>
        <v>249</v>
      </c>
      <c r="N36" s="3">
        <f t="shared" si="5"/>
        <v>195</v>
      </c>
    </row>
    <row r="37" spans="1:14" ht="12.75" customHeight="1" x14ac:dyDescent="0.2">
      <c r="A37" t="s">
        <v>50</v>
      </c>
      <c r="B37">
        <f t="shared" si="3"/>
        <v>73.5</v>
      </c>
      <c r="C37">
        <v>73</v>
      </c>
      <c r="D37">
        <v>73</v>
      </c>
      <c r="E37">
        <v>74</v>
      </c>
      <c r="F37">
        <v>74</v>
      </c>
      <c r="G37">
        <v>74</v>
      </c>
      <c r="H37">
        <v>24</v>
      </c>
      <c r="I37">
        <v>22</v>
      </c>
      <c r="J37">
        <v>17</v>
      </c>
      <c r="K37">
        <v>9</v>
      </c>
      <c r="L37">
        <v>8</v>
      </c>
      <c r="M37" s="3">
        <f t="shared" si="4"/>
        <v>80</v>
      </c>
      <c r="N37" s="3">
        <f t="shared" si="5"/>
        <v>72</v>
      </c>
    </row>
    <row r="38" spans="1:14" ht="12.75" customHeight="1" x14ac:dyDescent="0.2">
      <c r="A38" t="s">
        <v>51</v>
      </c>
      <c r="B38">
        <f t="shared" si="3"/>
        <v>74</v>
      </c>
      <c r="C38">
        <v>72</v>
      </c>
      <c r="D38">
        <v>73</v>
      </c>
      <c r="E38">
        <v>75</v>
      </c>
      <c r="F38">
        <v>76</v>
      </c>
      <c r="G38">
        <v>78</v>
      </c>
      <c r="H38">
        <v>852</v>
      </c>
      <c r="I38">
        <v>777</v>
      </c>
      <c r="J38">
        <v>694</v>
      </c>
      <c r="K38">
        <v>609</v>
      </c>
      <c r="L38">
        <v>468</v>
      </c>
      <c r="M38" s="3">
        <f t="shared" si="4"/>
        <v>3400</v>
      </c>
      <c r="N38" s="3">
        <f t="shared" si="5"/>
        <v>2932</v>
      </c>
    </row>
    <row r="39" spans="1:14" ht="12.75" customHeight="1" x14ac:dyDescent="0.2">
      <c r="A39" t="s">
        <v>52</v>
      </c>
      <c r="B39">
        <f t="shared" si="3"/>
        <v>73.5</v>
      </c>
      <c r="C39">
        <v>72</v>
      </c>
      <c r="D39">
        <v>74</v>
      </c>
      <c r="E39">
        <v>74</v>
      </c>
      <c r="F39">
        <v>74</v>
      </c>
      <c r="G39">
        <v>76</v>
      </c>
      <c r="H39">
        <v>104</v>
      </c>
      <c r="I39">
        <v>95</v>
      </c>
      <c r="J39">
        <v>67</v>
      </c>
      <c r="K39">
        <v>99</v>
      </c>
      <c r="L39">
        <v>72</v>
      </c>
      <c r="M39" s="3">
        <f t="shared" si="4"/>
        <v>437</v>
      </c>
      <c r="N39" s="3">
        <f t="shared" si="5"/>
        <v>365</v>
      </c>
    </row>
    <row r="40" spans="1:14" ht="12.75" customHeight="1" x14ac:dyDescent="0.2">
      <c r="A40" t="s">
        <v>53</v>
      </c>
      <c r="B40">
        <f t="shared" si="3"/>
        <v>72.5</v>
      </c>
      <c r="C40">
        <v>72</v>
      </c>
      <c r="D40">
        <v>72</v>
      </c>
      <c r="E40">
        <v>73</v>
      </c>
      <c r="F40">
        <v>73</v>
      </c>
      <c r="G40">
        <v>74</v>
      </c>
      <c r="H40">
        <v>74</v>
      </c>
      <c r="I40">
        <v>68</v>
      </c>
      <c r="J40">
        <v>42</v>
      </c>
      <c r="K40">
        <v>24</v>
      </c>
      <c r="L40">
        <v>22</v>
      </c>
      <c r="M40" s="3">
        <f t="shared" si="4"/>
        <v>230</v>
      </c>
      <c r="N40" s="3">
        <f t="shared" si="5"/>
        <v>208</v>
      </c>
    </row>
    <row r="41" spans="1:14" ht="12.75" customHeight="1" x14ac:dyDescent="0.2">
      <c r="A41" t="s">
        <v>54</v>
      </c>
      <c r="B41">
        <f t="shared" si="3"/>
        <v>72.25</v>
      </c>
      <c r="C41">
        <v>71</v>
      </c>
      <c r="D41">
        <v>72</v>
      </c>
      <c r="E41">
        <v>72</v>
      </c>
      <c r="F41">
        <v>74</v>
      </c>
      <c r="G41">
        <v>73</v>
      </c>
      <c r="H41">
        <v>52</v>
      </c>
      <c r="I41">
        <v>49</v>
      </c>
      <c r="J41">
        <v>46</v>
      </c>
      <c r="K41">
        <v>49</v>
      </c>
      <c r="L41">
        <v>44</v>
      </c>
      <c r="M41" s="3">
        <f t="shared" si="4"/>
        <v>240</v>
      </c>
      <c r="N41" s="3">
        <f t="shared" si="5"/>
        <v>196</v>
      </c>
    </row>
    <row r="42" spans="1:14" ht="12.75" customHeight="1" x14ac:dyDescent="0.2">
      <c r="A42" t="s">
        <v>55</v>
      </c>
      <c r="B42">
        <f t="shared" si="3"/>
        <v>69.25</v>
      </c>
      <c r="C42">
        <v>70</v>
      </c>
      <c r="D42">
        <v>69</v>
      </c>
      <c r="E42">
        <v>69</v>
      </c>
      <c r="F42">
        <v>69</v>
      </c>
      <c r="G42">
        <v>69</v>
      </c>
      <c r="H42">
        <v>338</v>
      </c>
      <c r="I42">
        <v>278</v>
      </c>
      <c r="J42">
        <v>217</v>
      </c>
      <c r="K42">
        <v>202</v>
      </c>
      <c r="L42">
        <v>147</v>
      </c>
      <c r="M42" s="3">
        <f t="shared" si="4"/>
        <v>1182</v>
      </c>
      <c r="N42" s="3">
        <f t="shared" si="5"/>
        <v>1035</v>
      </c>
    </row>
    <row r="43" spans="1:14" ht="12.75" customHeight="1" x14ac:dyDescent="0.2">
      <c r="A43" t="s">
        <v>56</v>
      </c>
      <c r="B43">
        <f t="shared" si="3"/>
        <v>70.75</v>
      </c>
      <c r="C43">
        <v>69</v>
      </c>
      <c r="D43">
        <v>70</v>
      </c>
      <c r="E43">
        <v>71</v>
      </c>
      <c r="F43">
        <v>73</v>
      </c>
      <c r="G43">
        <v>74</v>
      </c>
      <c r="H43">
        <v>657</v>
      </c>
      <c r="I43">
        <v>681</v>
      </c>
      <c r="J43">
        <v>645</v>
      </c>
      <c r="K43">
        <v>339</v>
      </c>
      <c r="L43">
        <v>370</v>
      </c>
      <c r="M43" s="3">
        <f t="shared" si="4"/>
        <v>2692</v>
      </c>
      <c r="N43" s="3">
        <f t="shared" si="5"/>
        <v>2322</v>
      </c>
    </row>
    <row r="44" spans="1:14" ht="12.75" customHeight="1" x14ac:dyDescent="0.2">
      <c r="A44" t="s">
        <v>57</v>
      </c>
      <c r="B44">
        <f t="shared" si="3"/>
        <v>67</v>
      </c>
      <c r="C44">
        <v>68</v>
      </c>
      <c r="D44">
        <v>67</v>
      </c>
      <c r="E44">
        <v>67</v>
      </c>
      <c r="F44">
        <v>66</v>
      </c>
      <c r="G44">
        <v>66</v>
      </c>
      <c r="H44">
        <v>92</v>
      </c>
      <c r="I44">
        <v>79</v>
      </c>
      <c r="J44">
        <v>65</v>
      </c>
      <c r="K44">
        <v>37</v>
      </c>
      <c r="L44">
        <v>33</v>
      </c>
      <c r="M44" s="3">
        <f t="shared" si="4"/>
        <v>306</v>
      </c>
      <c r="N44" s="3">
        <f t="shared" si="5"/>
        <v>273</v>
      </c>
    </row>
    <row r="45" spans="1:14" ht="12.75" customHeight="1" x14ac:dyDescent="0.2">
      <c r="A45" t="s">
        <v>58</v>
      </c>
      <c r="B45">
        <f t="shared" si="3"/>
        <v>68.5</v>
      </c>
      <c r="C45">
        <v>68</v>
      </c>
      <c r="D45">
        <v>69</v>
      </c>
      <c r="E45">
        <v>68</v>
      </c>
      <c r="F45">
        <v>69</v>
      </c>
      <c r="G45">
        <v>69</v>
      </c>
      <c r="H45">
        <v>85</v>
      </c>
      <c r="I45">
        <v>78</v>
      </c>
      <c r="J45">
        <v>40</v>
      </c>
      <c r="K45">
        <v>25</v>
      </c>
      <c r="L45">
        <v>23</v>
      </c>
      <c r="M45" s="3">
        <f t="shared" si="4"/>
        <v>251</v>
      </c>
      <c r="N45" s="3">
        <f t="shared" si="5"/>
        <v>228</v>
      </c>
    </row>
    <row r="46" spans="1:14" ht="12.75" customHeight="1" x14ac:dyDescent="0.2">
      <c r="A46" t="s">
        <v>59</v>
      </c>
      <c r="B46">
        <f t="shared" si="3"/>
        <v>67</v>
      </c>
      <c r="C46">
        <v>67</v>
      </c>
      <c r="D46">
        <v>66</v>
      </c>
      <c r="E46">
        <v>67</v>
      </c>
      <c r="F46">
        <v>68</v>
      </c>
      <c r="G46">
        <v>67</v>
      </c>
      <c r="H46">
        <v>25</v>
      </c>
      <c r="I46">
        <v>19</v>
      </c>
      <c r="J46">
        <v>14</v>
      </c>
      <c r="K46">
        <v>15</v>
      </c>
      <c r="L46">
        <v>13</v>
      </c>
      <c r="M46" s="3">
        <f t="shared" si="4"/>
        <v>86</v>
      </c>
      <c r="N46" s="3">
        <f t="shared" si="5"/>
        <v>73</v>
      </c>
    </row>
    <row r="47" spans="1:14" ht="12.75" customHeight="1" x14ac:dyDescent="0.2">
      <c r="A47" t="s">
        <v>60</v>
      </c>
      <c r="B47">
        <f t="shared" si="3"/>
        <v>69</v>
      </c>
      <c r="C47">
        <v>67</v>
      </c>
      <c r="D47">
        <v>68</v>
      </c>
      <c r="E47">
        <v>70</v>
      </c>
      <c r="F47">
        <v>71</v>
      </c>
      <c r="G47">
        <v>71</v>
      </c>
      <c r="H47">
        <v>209</v>
      </c>
      <c r="I47">
        <v>176</v>
      </c>
      <c r="J47">
        <v>124</v>
      </c>
      <c r="K47">
        <v>84</v>
      </c>
      <c r="L47">
        <v>75</v>
      </c>
      <c r="M47" s="3">
        <f t="shared" si="4"/>
        <v>668</v>
      </c>
      <c r="N47" s="3">
        <f t="shared" si="5"/>
        <v>593</v>
      </c>
    </row>
    <row r="48" spans="1:14" ht="12.75" customHeight="1" x14ac:dyDescent="0.2">
      <c r="A48" t="s">
        <v>61</v>
      </c>
      <c r="B48">
        <f t="shared" si="3"/>
        <v>66.25</v>
      </c>
      <c r="C48">
        <v>66</v>
      </c>
      <c r="D48">
        <v>66</v>
      </c>
      <c r="E48">
        <v>66</v>
      </c>
      <c r="F48">
        <v>67</v>
      </c>
      <c r="G48">
        <v>68</v>
      </c>
      <c r="H48">
        <v>15</v>
      </c>
      <c r="I48">
        <v>13</v>
      </c>
      <c r="J48">
        <v>14</v>
      </c>
      <c r="K48">
        <v>15</v>
      </c>
      <c r="L48">
        <v>13</v>
      </c>
      <c r="M48" s="3">
        <f t="shared" si="4"/>
        <v>70</v>
      </c>
      <c r="N48" s="3">
        <f t="shared" si="5"/>
        <v>57</v>
      </c>
    </row>
    <row r="49" spans="1:14" ht="12.75" customHeight="1" x14ac:dyDescent="0.2">
      <c r="A49" t="s">
        <v>62</v>
      </c>
      <c r="B49">
        <f t="shared" si="3"/>
        <v>66.75</v>
      </c>
      <c r="C49">
        <v>66</v>
      </c>
      <c r="D49">
        <v>66</v>
      </c>
      <c r="E49">
        <v>67</v>
      </c>
      <c r="F49">
        <v>68</v>
      </c>
      <c r="G49">
        <v>68</v>
      </c>
      <c r="H49">
        <v>22</v>
      </c>
      <c r="I49">
        <v>19</v>
      </c>
      <c r="J49">
        <v>15</v>
      </c>
      <c r="K49">
        <v>14</v>
      </c>
      <c r="L49">
        <v>11</v>
      </c>
      <c r="M49" s="3">
        <f t="shared" si="4"/>
        <v>81</v>
      </c>
      <c r="N49" s="3">
        <f t="shared" si="5"/>
        <v>70</v>
      </c>
    </row>
    <row r="50" spans="1:14" ht="12.75" customHeight="1" x14ac:dyDescent="0.2">
      <c r="A50" t="s">
        <v>63</v>
      </c>
      <c r="B50">
        <f t="shared" si="3"/>
        <v>65.75</v>
      </c>
      <c r="C50">
        <v>66</v>
      </c>
      <c r="D50">
        <v>65</v>
      </c>
      <c r="E50">
        <v>66</v>
      </c>
      <c r="F50">
        <v>66</v>
      </c>
      <c r="G50">
        <v>67</v>
      </c>
      <c r="H50">
        <v>91</v>
      </c>
      <c r="I50">
        <v>75</v>
      </c>
      <c r="J50">
        <v>64</v>
      </c>
      <c r="K50">
        <v>70</v>
      </c>
      <c r="L50">
        <v>66</v>
      </c>
      <c r="M50" s="3">
        <f t="shared" si="4"/>
        <v>366</v>
      </c>
      <c r="N50" s="3">
        <f t="shared" si="5"/>
        <v>300</v>
      </c>
    </row>
    <row r="51" spans="1:14" ht="12.75" customHeight="1" x14ac:dyDescent="0.2">
      <c r="A51" t="s">
        <v>64</v>
      </c>
      <c r="B51">
        <f t="shared" si="3"/>
        <v>66</v>
      </c>
      <c r="C51">
        <v>64</v>
      </c>
      <c r="D51">
        <v>65</v>
      </c>
      <c r="E51">
        <v>67</v>
      </c>
      <c r="F51">
        <v>68</v>
      </c>
      <c r="G51">
        <v>68</v>
      </c>
      <c r="H51">
        <v>102</v>
      </c>
      <c r="I51">
        <v>113</v>
      </c>
      <c r="J51">
        <v>115</v>
      </c>
      <c r="K51">
        <v>139</v>
      </c>
      <c r="L51">
        <v>63</v>
      </c>
      <c r="M51" s="3">
        <f t="shared" si="4"/>
        <v>532</v>
      </c>
      <c r="N51" s="3">
        <f t="shared" si="5"/>
        <v>469</v>
      </c>
    </row>
    <row r="52" spans="1:14" ht="12.75" customHeight="1" x14ac:dyDescent="0.2">
      <c r="A52" t="s">
        <v>65</v>
      </c>
      <c r="B52">
        <f t="shared" si="3"/>
        <v>65</v>
      </c>
      <c r="C52">
        <v>63</v>
      </c>
      <c r="D52">
        <v>64</v>
      </c>
      <c r="E52">
        <v>65</v>
      </c>
      <c r="F52">
        <v>68</v>
      </c>
      <c r="G52">
        <v>69</v>
      </c>
      <c r="H52">
        <v>2930</v>
      </c>
      <c r="I52">
        <v>2739</v>
      </c>
      <c r="J52">
        <v>2003</v>
      </c>
      <c r="K52">
        <v>2768</v>
      </c>
      <c r="L52">
        <v>2025</v>
      </c>
      <c r="M52" s="3">
        <f t="shared" si="4"/>
        <v>12465</v>
      </c>
      <c r="N52" s="3">
        <f t="shared" si="5"/>
        <v>10440</v>
      </c>
    </row>
    <row r="53" spans="1:14" ht="12.75" customHeight="1" x14ac:dyDescent="0.2">
      <c r="A53" t="s">
        <v>66</v>
      </c>
      <c r="B53">
        <f t="shared" si="3"/>
        <v>64.5</v>
      </c>
      <c r="C53">
        <v>63</v>
      </c>
      <c r="D53">
        <v>64</v>
      </c>
      <c r="E53">
        <v>65</v>
      </c>
      <c r="F53">
        <v>66</v>
      </c>
      <c r="G53">
        <v>68</v>
      </c>
      <c r="H53">
        <v>207</v>
      </c>
      <c r="I53">
        <v>195</v>
      </c>
      <c r="J53">
        <v>183</v>
      </c>
      <c r="K53">
        <v>249</v>
      </c>
      <c r="L53">
        <v>151</v>
      </c>
      <c r="M53" s="3">
        <f t="shared" si="4"/>
        <v>985</v>
      </c>
      <c r="N53" s="3">
        <f t="shared" si="5"/>
        <v>834</v>
      </c>
    </row>
    <row r="54" spans="1:14" ht="12.75" customHeight="1" x14ac:dyDescent="0.2">
      <c r="A54" t="s">
        <v>67</v>
      </c>
      <c r="B54">
        <f t="shared" si="3"/>
        <v>65.75</v>
      </c>
      <c r="C54">
        <v>63</v>
      </c>
      <c r="D54">
        <v>65</v>
      </c>
      <c r="E54">
        <v>67</v>
      </c>
      <c r="F54">
        <v>68</v>
      </c>
      <c r="G54">
        <v>73</v>
      </c>
      <c r="H54">
        <v>3227</v>
      </c>
      <c r="I54">
        <v>2842</v>
      </c>
      <c r="J54">
        <v>2613</v>
      </c>
      <c r="K54">
        <v>4215</v>
      </c>
      <c r="L54">
        <v>4123</v>
      </c>
      <c r="M54" s="3">
        <f t="shared" si="4"/>
        <v>17020</v>
      </c>
      <c r="N54" s="3">
        <f t="shared" si="5"/>
        <v>12897</v>
      </c>
    </row>
    <row r="55" spans="1:14" ht="12.75" customHeight="1" x14ac:dyDescent="0.2">
      <c r="A55" t="s">
        <v>68</v>
      </c>
      <c r="B55">
        <f t="shared" si="3"/>
        <v>62.75</v>
      </c>
      <c r="C55">
        <v>62</v>
      </c>
      <c r="D55">
        <v>62</v>
      </c>
      <c r="E55">
        <v>63</v>
      </c>
      <c r="F55">
        <v>64</v>
      </c>
      <c r="G55">
        <v>65</v>
      </c>
      <c r="H55">
        <v>526</v>
      </c>
      <c r="I55">
        <v>516</v>
      </c>
      <c r="J55">
        <v>415</v>
      </c>
      <c r="K55">
        <v>468</v>
      </c>
      <c r="L55">
        <v>365</v>
      </c>
      <c r="M55" s="3">
        <f t="shared" si="4"/>
        <v>2290</v>
      </c>
      <c r="N55" s="3">
        <f t="shared" si="5"/>
        <v>1925</v>
      </c>
    </row>
    <row r="56" spans="1:14" ht="12.75" customHeight="1" x14ac:dyDescent="0.2">
      <c r="A56" t="s">
        <v>69</v>
      </c>
      <c r="B56">
        <f t="shared" si="3"/>
        <v>63.5</v>
      </c>
      <c r="C56">
        <v>61</v>
      </c>
      <c r="D56">
        <v>62</v>
      </c>
      <c r="E56">
        <v>64</v>
      </c>
      <c r="F56">
        <v>67</v>
      </c>
      <c r="G56">
        <v>66</v>
      </c>
      <c r="H56">
        <v>382</v>
      </c>
      <c r="I56">
        <v>349</v>
      </c>
      <c r="J56">
        <v>315</v>
      </c>
      <c r="K56">
        <v>202</v>
      </c>
      <c r="L56">
        <v>187</v>
      </c>
      <c r="M56" s="3">
        <f t="shared" si="4"/>
        <v>1435</v>
      </c>
      <c r="N56" s="3">
        <f t="shared" si="5"/>
        <v>1248</v>
      </c>
    </row>
    <row r="57" spans="1:14" ht="12.75" customHeight="1" x14ac:dyDescent="0.2">
      <c r="A57" t="s">
        <v>70</v>
      </c>
      <c r="B57">
        <f t="shared" si="3"/>
        <v>59.75</v>
      </c>
      <c r="C57">
        <v>61</v>
      </c>
      <c r="D57">
        <v>60</v>
      </c>
      <c r="E57">
        <v>59</v>
      </c>
      <c r="F57">
        <v>59</v>
      </c>
      <c r="G57">
        <v>60</v>
      </c>
      <c r="H57">
        <v>172</v>
      </c>
      <c r="I57">
        <v>196</v>
      </c>
      <c r="J57">
        <v>146</v>
      </c>
      <c r="K57">
        <v>158</v>
      </c>
      <c r="L57">
        <v>131</v>
      </c>
      <c r="M57" s="3">
        <f t="shared" si="4"/>
        <v>803</v>
      </c>
      <c r="N57" s="3">
        <f t="shared" si="5"/>
        <v>672</v>
      </c>
    </row>
    <row r="58" spans="1:14" ht="12.75" customHeight="1" x14ac:dyDescent="0.2">
      <c r="A58" t="s">
        <v>71</v>
      </c>
      <c r="B58">
        <f t="shared" si="3"/>
        <v>62</v>
      </c>
      <c r="C58">
        <v>61</v>
      </c>
      <c r="D58">
        <v>62</v>
      </c>
      <c r="E58">
        <v>63</v>
      </c>
      <c r="F58">
        <v>62</v>
      </c>
      <c r="G58">
        <v>61</v>
      </c>
      <c r="H58">
        <v>36</v>
      </c>
      <c r="I58">
        <v>33</v>
      </c>
      <c r="J58">
        <v>39</v>
      </c>
      <c r="K58">
        <v>26</v>
      </c>
      <c r="L58">
        <v>23</v>
      </c>
      <c r="M58" s="3">
        <f t="shared" si="4"/>
        <v>157</v>
      </c>
      <c r="N58" s="3">
        <f t="shared" si="5"/>
        <v>134</v>
      </c>
    </row>
    <row r="59" spans="1:14" ht="12.75" customHeight="1" x14ac:dyDescent="0.2">
      <c r="A59" t="s">
        <v>72</v>
      </c>
      <c r="B59">
        <f t="shared" si="3"/>
        <v>58.75</v>
      </c>
      <c r="C59">
        <v>61</v>
      </c>
      <c r="D59">
        <v>59</v>
      </c>
      <c r="E59">
        <v>58</v>
      </c>
      <c r="F59">
        <v>57</v>
      </c>
      <c r="G59">
        <v>58</v>
      </c>
      <c r="H59">
        <v>343</v>
      </c>
      <c r="I59">
        <v>301</v>
      </c>
      <c r="J59">
        <v>248</v>
      </c>
      <c r="K59">
        <v>238</v>
      </c>
      <c r="L59">
        <v>198</v>
      </c>
      <c r="M59" s="3">
        <f t="shared" si="4"/>
        <v>1328</v>
      </c>
      <c r="N59" s="3">
        <f t="shared" si="5"/>
        <v>1130</v>
      </c>
    </row>
    <row r="60" spans="1:14" ht="12.75" customHeight="1" x14ac:dyDescent="0.2">
      <c r="A60" t="s">
        <v>73</v>
      </c>
      <c r="B60">
        <f t="shared" si="3"/>
        <v>60</v>
      </c>
      <c r="C60">
        <v>59</v>
      </c>
      <c r="D60">
        <v>60</v>
      </c>
      <c r="E60">
        <v>60</v>
      </c>
      <c r="F60">
        <v>61</v>
      </c>
      <c r="G60">
        <v>62</v>
      </c>
      <c r="H60">
        <v>72</v>
      </c>
      <c r="I60">
        <v>68</v>
      </c>
      <c r="J60">
        <v>62</v>
      </c>
      <c r="K60">
        <v>69</v>
      </c>
      <c r="L60">
        <v>61</v>
      </c>
      <c r="M60" s="3">
        <f t="shared" si="4"/>
        <v>332</v>
      </c>
      <c r="N60" s="3">
        <f t="shared" si="5"/>
        <v>271</v>
      </c>
    </row>
    <row r="61" spans="1:14" ht="12.75" customHeight="1" x14ac:dyDescent="0.2">
      <c r="A61" t="s">
        <v>74</v>
      </c>
      <c r="B61">
        <f t="shared" si="3"/>
        <v>58.75</v>
      </c>
      <c r="C61">
        <v>58</v>
      </c>
      <c r="D61">
        <v>58</v>
      </c>
      <c r="E61">
        <v>59</v>
      </c>
      <c r="F61">
        <v>60</v>
      </c>
      <c r="G61">
        <v>61</v>
      </c>
      <c r="H61">
        <v>62</v>
      </c>
      <c r="I61">
        <v>55</v>
      </c>
      <c r="J61">
        <v>33</v>
      </c>
      <c r="K61">
        <v>24</v>
      </c>
      <c r="L61">
        <v>22</v>
      </c>
      <c r="M61" s="3">
        <f t="shared" si="4"/>
        <v>196</v>
      </c>
      <c r="N61" s="3">
        <f t="shared" si="5"/>
        <v>174</v>
      </c>
    </row>
    <row r="62" spans="1:14" ht="12.75" customHeight="1" x14ac:dyDescent="0.2">
      <c r="A62" t="s">
        <v>75</v>
      </c>
      <c r="B62">
        <f t="shared" si="3"/>
        <v>57.5</v>
      </c>
      <c r="C62">
        <v>58</v>
      </c>
      <c r="D62">
        <v>57</v>
      </c>
      <c r="E62">
        <v>57</v>
      </c>
      <c r="F62">
        <v>58</v>
      </c>
      <c r="G62">
        <v>60</v>
      </c>
      <c r="H62">
        <v>31</v>
      </c>
      <c r="I62">
        <v>28</v>
      </c>
      <c r="J62">
        <v>26</v>
      </c>
      <c r="K62">
        <v>22</v>
      </c>
      <c r="L62">
        <v>20</v>
      </c>
      <c r="M62" s="3">
        <f t="shared" si="4"/>
        <v>127</v>
      </c>
      <c r="N62" s="3">
        <f t="shared" si="5"/>
        <v>107</v>
      </c>
    </row>
    <row r="63" spans="1:14" ht="12.75" customHeight="1" x14ac:dyDescent="0.2">
      <c r="A63" t="s">
        <v>76</v>
      </c>
      <c r="B63">
        <f t="shared" si="3"/>
        <v>58.5</v>
      </c>
      <c r="C63">
        <v>57</v>
      </c>
      <c r="D63">
        <v>58</v>
      </c>
      <c r="E63">
        <v>60</v>
      </c>
      <c r="F63">
        <v>59</v>
      </c>
      <c r="G63">
        <v>61</v>
      </c>
      <c r="H63">
        <v>1249</v>
      </c>
      <c r="I63">
        <v>1199</v>
      </c>
      <c r="J63">
        <v>1056</v>
      </c>
      <c r="K63">
        <v>823</v>
      </c>
      <c r="L63">
        <v>836</v>
      </c>
      <c r="M63" s="3">
        <f t="shared" si="4"/>
        <v>5163</v>
      </c>
      <c r="N63" s="3">
        <f t="shared" si="5"/>
        <v>4327</v>
      </c>
    </row>
    <row r="64" spans="1:14" ht="12.75" customHeight="1" x14ac:dyDescent="0.2">
      <c r="A64" t="s">
        <v>77</v>
      </c>
      <c r="B64">
        <f t="shared" si="3"/>
        <v>56.5</v>
      </c>
      <c r="C64">
        <v>57</v>
      </c>
      <c r="D64">
        <v>56</v>
      </c>
      <c r="E64">
        <v>56</v>
      </c>
      <c r="F64">
        <v>57</v>
      </c>
      <c r="G64">
        <v>57</v>
      </c>
      <c r="H64">
        <v>7</v>
      </c>
      <c r="I64">
        <v>5</v>
      </c>
      <c r="J64">
        <v>4</v>
      </c>
      <c r="K64">
        <v>5</v>
      </c>
      <c r="L64">
        <v>4</v>
      </c>
      <c r="M64" s="3">
        <f t="shared" si="4"/>
        <v>25</v>
      </c>
      <c r="N64" s="3">
        <f t="shared" si="5"/>
        <v>21</v>
      </c>
    </row>
    <row r="65" spans="1:14" ht="12.75" customHeight="1" x14ac:dyDescent="0.2">
      <c r="A65" t="s">
        <v>78</v>
      </c>
      <c r="B65">
        <f t="shared" si="3"/>
        <v>57</v>
      </c>
      <c r="C65">
        <v>55</v>
      </c>
      <c r="D65">
        <v>56</v>
      </c>
      <c r="E65">
        <v>58</v>
      </c>
      <c r="F65">
        <v>59</v>
      </c>
      <c r="G65">
        <v>59</v>
      </c>
      <c r="H65">
        <v>657</v>
      </c>
      <c r="I65">
        <v>606</v>
      </c>
      <c r="J65">
        <v>453</v>
      </c>
      <c r="K65">
        <v>368</v>
      </c>
      <c r="L65">
        <v>311</v>
      </c>
      <c r="M65" s="3">
        <f t="shared" si="4"/>
        <v>2395</v>
      </c>
      <c r="N65" s="3">
        <f t="shared" si="5"/>
        <v>2084</v>
      </c>
    </row>
    <row r="66" spans="1:14" ht="12.75" customHeight="1" x14ac:dyDescent="0.2">
      <c r="A66" t="s">
        <v>79</v>
      </c>
      <c r="B66">
        <f t="shared" ref="B66:B97" si="6">AVERAGE(C66:F66)</f>
        <v>55.5</v>
      </c>
      <c r="C66">
        <v>54</v>
      </c>
      <c r="D66">
        <v>56</v>
      </c>
      <c r="E66">
        <v>56</v>
      </c>
      <c r="F66">
        <v>56</v>
      </c>
      <c r="G66">
        <v>56</v>
      </c>
      <c r="H66">
        <v>32</v>
      </c>
      <c r="I66">
        <v>30</v>
      </c>
      <c r="J66">
        <v>24</v>
      </c>
      <c r="K66">
        <v>31</v>
      </c>
      <c r="L66">
        <v>29</v>
      </c>
      <c r="M66" s="3">
        <f t="shared" ref="M66:M97" si="7">SUM(H66:L66)</f>
        <v>146</v>
      </c>
      <c r="N66" s="3">
        <f t="shared" ref="N66:N97" si="8">SUM(H66:K66)</f>
        <v>117</v>
      </c>
    </row>
    <row r="67" spans="1:14" ht="12.75" customHeight="1" x14ac:dyDescent="0.2">
      <c r="A67" t="s">
        <v>80</v>
      </c>
      <c r="B67">
        <f t="shared" si="6"/>
        <v>54</v>
      </c>
      <c r="C67">
        <v>54</v>
      </c>
      <c r="D67">
        <v>54</v>
      </c>
      <c r="E67">
        <v>54</v>
      </c>
      <c r="F67">
        <v>54</v>
      </c>
      <c r="G67">
        <v>56</v>
      </c>
      <c r="H67">
        <v>44</v>
      </c>
      <c r="I67">
        <v>38</v>
      </c>
      <c r="J67">
        <v>31</v>
      </c>
      <c r="K67">
        <v>40</v>
      </c>
      <c r="L67">
        <v>37</v>
      </c>
      <c r="M67" s="3">
        <f t="shared" si="7"/>
        <v>190</v>
      </c>
      <c r="N67" s="3">
        <f t="shared" si="8"/>
        <v>153</v>
      </c>
    </row>
    <row r="68" spans="1:14" ht="12.75" customHeight="1" x14ac:dyDescent="0.2">
      <c r="A68" t="s">
        <v>81</v>
      </c>
      <c r="B68">
        <f t="shared" si="6"/>
        <v>54.25</v>
      </c>
      <c r="C68">
        <v>54</v>
      </c>
      <c r="D68">
        <v>54</v>
      </c>
      <c r="E68">
        <v>54</v>
      </c>
      <c r="F68">
        <v>55</v>
      </c>
      <c r="G68">
        <v>57</v>
      </c>
      <c r="H68">
        <v>23</v>
      </c>
      <c r="I68">
        <v>22</v>
      </c>
      <c r="J68">
        <v>21</v>
      </c>
      <c r="K68">
        <v>27</v>
      </c>
      <c r="L68">
        <v>27</v>
      </c>
      <c r="M68" s="3">
        <f t="shared" si="7"/>
        <v>120</v>
      </c>
      <c r="N68" s="3">
        <f t="shared" si="8"/>
        <v>93</v>
      </c>
    </row>
    <row r="69" spans="1:14" ht="12.75" customHeight="1" x14ac:dyDescent="0.2">
      <c r="A69" t="s">
        <v>82</v>
      </c>
      <c r="B69">
        <f t="shared" si="6"/>
        <v>53.75</v>
      </c>
      <c r="C69">
        <v>53</v>
      </c>
      <c r="D69">
        <v>54</v>
      </c>
      <c r="E69">
        <v>54</v>
      </c>
      <c r="F69">
        <v>54</v>
      </c>
      <c r="G69">
        <v>54</v>
      </c>
      <c r="H69">
        <v>74</v>
      </c>
      <c r="I69">
        <v>70</v>
      </c>
      <c r="J69">
        <v>71</v>
      </c>
      <c r="K69">
        <v>77</v>
      </c>
      <c r="L69">
        <v>68</v>
      </c>
      <c r="M69" s="3">
        <f t="shared" si="7"/>
        <v>360</v>
      </c>
      <c r="N69" s="3">
        <f t="shared" si="8"/>
        <v>292</v>
      </c>
    </row>
    <row r="70" spans="1:14" ht="12.75" customHeight="1" x14ac:dyDescent="0.2">
      <c r="A70" t="s">
        <v>83</v>
      </c>
      <c r="B70">
        <f t="shared" si="6"/>
        <v>54.25</v>
      </c>
      <c r="C70">
        <v>53</v>
      </c>
      <c r="D70">
        <v>54</v>
      </c>
      <c r="E70">
        <v>54</v>
      </c>
      <c r="F70">
        <v>56</v>
      </c>
      <c r="G70">
        <v>57</v>
      </c>
      <c r="H70">
        <v>618</v>
      </c>
      <c r="I70">
        <v>553</v>
      </c>
      <c r="J70">
        <v>506</v>
      </c>
      <c r="K70">
        <v>648</v>
      </c>
      <c r="L70">
        <v>580</v>
      </c>
      <c r="M70" s="3">
        <f t="shared" si="7"/>
        <v>2905</v>
      </c>
      <c r="N70" s="3">
        <f t="shared" si="8"/>
        <v>2325</v>
      </c>
    </row>
    <row r="71" spans="1:14" ht="12.75" customHeight="1" x14ac:dyDescent="0.2">
      <c r="A71" t="s">
        <v>84</v>
      </c>
      <c r="B71">
        <f t="shared" si="6"/>
        <v>55.25</v>
      </c>
      <c r="C71">
        <v>53</v>
      </c>
      <c r="D71">
        <v>54</v>
      </c>
      <c r="E71">
        <v>56</v>
      </c>
      <c r="F71">
        <v>58</v>
      </c>
      <c r="G71">
        <v>59</v>
      </c>
      <c r="H71">
        <v>2848</v>
      </c>
      <c r="I71">
        <v>2619</v>
      </c>
      <c r="J71">
        <v>2254</v>
      </c>
      <c r="K71">
        <v>1645</v>
      </c>
      <c r="L71">
        <v>1617</v>
      </c>
      <c r="M71" s="3">
        <f t="shared" si="7"/>
        <v>10983</v>
      </c>
      <c r="N71" s="3">
        <f t="shared" si="8"/>
        <v>9366</v>
      </c>
    </row>
    <row r="72" spans="1:14" ht="12.75" customHeight="1" x14ac:dyDescent="0.2">
      <c r="A72" t="s">
        <v>85</v>
      </c>
      <c r="B72">
        <f t="shared" si="6"/>
        <v>54.5</v>
      </c>
      <c r="C72">
        <v>53</v>
      </c>
      <c r="D72">
        <v>54</v>
      </c>
      <c r="E72">
        <v>55</v>
      </c>
      <c r="F72">
        <v>56</v>
      </c>
      <c r="G72">
        <v>58</v>
      </c>
      <c r="H72">
        <v>295</v>
      </c>
      <c r="I72">
        <v>272</v>
      </c>
      <c r="J72">
        <v>244</v>
      </c>
      <c r="K72">
        <v>136</v>
      </c>
      <c r="L72">
        <v>127</v>
      </c>
      <c r="M72" s="3">
        <f t="shared" si="7"/>
        <v>1074</v>
      </c>
      <c r="N72" s="3">
        <f t="shared" si="8"/>
        <v>947</v>
      </c>
    </row>
    <row r="73" spans="1:14" ht="12.75" customHeight="1" x14ac:dyDescent="0.2">
      <c r="A73" t="s">
        <v>86</v>
      </c>
      <c r="B73">
        <f t="shared" si="6"/>
        <v>51.5</v>
      </c>
      <c r="C73">
        <v>51</v>
      </c>
      <c r="D73">
        <v>52</v>
      </c>
      <c r="E73">
        <v>51</v>
      </c>
      <c r="F73">
        <v>52</v>
      </c>
      <c r="G73">
        <v>51</v>
      </c>
      <c r="H73">
        <v>449</v>
      </c>
      <c r="I73">
        <v>414</v>
      </c>
      <c r="J73">
        <v>304</v>
      </c>
      <c r="K73">
        <v>272</v>
      </c>
      <c r="L73">
        <v>170</v>
      </c>
      <c r="M73" s="3">
        <f t="shared" si="7"/>
        <v>1609</v>
      </c>
      <c r="N73" s="3">
        <f t="shared" si="8"/>
        <v>1439</v>
      </c>
    </row>
    <row r="74" spans="1:14" ht="12.75" customHeight="1" x14ac:dyDescent="0.2">
      <c r="A74" t="s">
        <v>87</v>
      </c>
      <c r="B74">
        <f t="shared" si="6"/>
        <v>50.25</v>
      </c>
      <c r="C74">
        <v>50</v>
      </c>
      <c r="D74">
        <v>49</v>
      </c>
      <c r="E74">
        <v>51</v>
      </c>
      <c r="F74">
        <v>51</v>
      </c>
      <c r="G74">
        <v>54</v>
      </c>
      <c r="H74">
        <v>62</v>
      </c>
      <c r="I74">
        <v>52</v>
      </c>
      <c r="J74">
        <v>50</v>
      </c>
      <c r="K74">
        <v>26</v>
      </c>
      <c r="L74">
        <v>25</v>
      </c>
      <c r="M74" s="3">
        <f t="shared" si="7"/>
        <v>215</v>
      </c>
      <c r="N74" s="3">
        <f t="shared" si="8"/>
        <v>190</v>
      </c>
    </row>
    <row r="75" spans="1:14" ht="12.75" customHeight="1" x14ac:dyDescent="0.2">
      <c r="A75" t="s">
        <v>88</v>
      </c>
      <c r="B75">
        <f t="shared" si="6"/>
        <v>49.5</v>
      </c>
      <c r="C75">
        <v>48</v>
      </c>
      <c r="D75">
        <v>50</v>
      </c>
      <c r="E75">
        <v>50</v>
      </c>
      <c r="F75">
        <v>50</v>
      </c>
      <c r="G75">
        <v>51</v>
      </c>
      <c r="H75">
        <v>25</v>
      </c>
      <c r="I75">
        <v>23</v>
      </c>
      <c r="J75">
        <v>19</v>
      </c>
      <c r="K75">
        <v>21</v>
      </c>
      <c r="L75">
        <v>20</v>
      </c>
      <c r="M75" s="3">
        <f t="shared" si="7"/>
        <v>108</v>
      </c>
      <c r="N75" s="3">
        <f t="shared" si="8"/>
        <v>88</v>
      </c>
    </row>
    <row r="76" spans="1:14" ht="12.75" customHeight="1" x14ac:dyDescent="0.2">
      <c r="A76" t="s">
        <v>89</v>
      </c>
      <c r="B76">
        <f t="shared" si="6"/>
        <v>48.5</v>
      </c>
      <c r="C76">
        <v>48</v>
      </c>
      <c r="D76">
        <v>48</v>
      </c>
      <c r="E76">
        <v>48</v>
      </c>
      <c r="F76">
        <v>50</v>
      </c>
      <c r="G76">
        <v>50</v>
      </c>
      <c r="H76">
        <v>19</v>
      </c>
      <c r="I76">
        <v>17</v>
      </c>
      <c r="J76">
        <v>16</v>
      </c>
      <c r="K76">
        <v>15</v>
      </c>
      <c r="L76">
        <v>14</v>
      </c>
      <c r="M76" s="3">
        <f t="shared" si="7"/>
        <v>81</v>
      </c>
      <c r="N76" s="3">
        <f t="shared" si="8"/>
        <v>67</v>
      </c>
    </row>
    <row r="77" spans="1:14" ht="12.75" customHeight="1" x14ac:dyDescent="0.2">
      <c r="A77" t="s">
        <v>90</v>
      </c>
      <c r="B77">
        <f t="shared" si="6"/>
        <v>48</v>
      </c>
      <c r="C77">
        <v>48</v>
      </c>
      <c r="D77">
        <v>49</v>
      </c>
      <c r="E77">
        <v>49</v>
      </c>
      <c r="F77">
        <v>46</v>
      </c>
      <c r="G77">
        <v>48</v>
      </c>
      <c r="H77">
        <v>17</v>
      </c>
      <c r="I77">
        <v>16</v>
      </c>
      <c r="J77">
        <v>11</v>
      </c>
      <c r="K77">
        <v>23</v>
      </c>
      <c r="L77">
        <v>33</v>
      </c>
      <c r="M77" s="3">
        <f t="shared" si="7"/>
        <v>100</v>
      </c>
      <c r="N77" s="3">
        <f t="shared" si="8"/>
        <v>67</v>
      </c>
    </row>
    <row r="78" spans="1:14" ht="12.75" customHeight="1" x14ac:dyDescent="0.2">
      <c r="A78" t="s">
        <v>91</v>
      </c>
      <c r="B78">
        <f t="shared" si="6"/>
        <v>48.5</v>
      </c>
      <c r="C78">
        <v>48</v>
      </c>
      <c r="D78">
        <v>49</v>
      </c>
      <c r="E78">
        <v>49</v>
      </c>
      <c r="F78">
        <v>48</v>
      </c>
      <c r="G78">
        <v>49</v>
      </c>
      <c r="H78">
        <v>1945</v>
      </c>
      <c r="I78">
        <v>1879</v>
      </c>
      <c r="J78">
        <v>1733</v>
      </c>
      <c r="K78">
        <v>1895</v>
      </c>
      <c r="L78">
        <v>1779</v>
      </c>
      <c r="M78" s="3">
        <f t="shared" si="7"/>
        <v>9231</v>
      </c>
      <c r="N78" s="3">
        <f t="shared" si="8"/>
        <v>7452</v>
      </c>
    </row>
    <row r="79" spans="1:14" ht="12.75" customHeight="1" x14ac:dyDescent="0.2">
      <c r="A79" t="s">
        <v>92</v>
      </c>
      <c r="B79">
        <f t="shared" si="6"/>
        <v>46.5</v>
      </c>
      <c r="C79">
        <v>46</v>
      </c>
      <c r="D79">
        <v>47</v>
      </c>
      <c r="E79">
        <v>46</v>
      </c>
      <c r="F79">
        <v>47</v>
      </c>
      <c r="G79">
        <v>48</v>
      </c>
      <c r="H79">
        <v>51</v>
      </c>
      <c r="I79">
        <v>47</v>
      </c>
      <c r="J79">
        <v>39</v>
      </c>
      <c r="K79">
        <v>51</v>
      </c>
      <c r="L79">
        <v>39</v>
      </c>
      <c r="M79" s="3">
        <f t="shared" si="7"/>
        <v>227</v>
      </c>
      <c r="N79" s="3">
        <f t="shared" si="8"/>
        <v>188</v>
      </c>
    </row>
    <row r="80" spans="1:14" ht="12.75" customHeight="1" x14ac:dyDescent="0.2">
      <c r="A80" t="s">
        <v>93</v>
      </c>
      <c r="B80">
        <f t="shared" si="6"/>
        <v>42.75</v>
      </c>
      <c r="C80">
        <v>44</v>
      </c>
      <c r="D80">
        <v>43</v>
      </c>
      <c r="E80">
        <v>42</v>
      </c>
      <c r="F80">
        <v>42</v>
      </c>
      <c r="G80">
        <v>43</v>
      </c>
      <c r="H80">
        <v>1216</v>
      </c>
      <c r="I80">
        <v>1105</v>
      </c>
      <c r="J80">
        <v>1014</v>
      </c>
      <c r="K80">
        <v>1029</v>
      </c>
      <c r="L80">
        <v>903</v>
      </c>
      <c r="M80" s="3">
        <f t="shared" si="7"/>
        <v>5267</v>
      </c>
      <c r="N80" s="3">
        <f t="shared" si="8"/>
        <v>4364</v>
      </c>
    </row>
    <row r="81" spans="1:14" ht="12.75" customHeight="1" x14ac:dyDescent="0.2">
      <c r="A81" t="s">
        <v>94</v>
      </c>
      <c r="B81">
        <f t="shared" si="6"/>
        <v>45.75</v>
      </c>
      <c r="C81">
        <v>43</v>
      </c>
      <c r="D81">
        <v>45</v>
      </c>
      <c r="E81">
        <v>47</v>
      </c>
      <c r="F81">
        <v>48</v>
      </c>
      <c r="G81">
        <v>51</v>
      </c>
      <c r="H81">
        <v>232</v>
      </c>
      <c r="I81">
        <v>227</v>
      </c>
      <c r="J81">
        <v>218</v>
      </c>
      <c r="K81">
        <v>225</v>
      </c>
      <c r="L81">
        <v>224</v>
      </c>
      <c r="M81" s="3">
        <f t="shared" si="7"/>
        <v>1126</v>
      </c>
      <c r="N81" s="3">
        <f t="shared" si="8"/>
        <v>902</v>
      </c>
    </row>
    <row r="82" spans="1:14" ht="12.75" customHeight="1" x14ac:dyDescent="0.2">
      <c r="A82" t="s">
        <v>95</v>
      </c>
      <c r="B82">
        <f t="shared" si="6"/>
        <v>44</v>
      </c>
      <c r="C82">
        <v>43</v>
      </c>
      <c r="D82">
        <v>43</v>
      </c>
      <c r="E82">
        <v>45</v>
      </c>
      <c r="F82">
        <v>45</v>
      </c>
      <c r="G82">
        <v>46</v>
      </c>
      <c r="H82">
        <v>7</v>
      </c>
      <c r="I82">
        <v>6</v>
      </c>
      <c r="J82">
        <v>7</v>
      </c>
      <c r="K82">
        <v>8</v>
      </c>
      <c r="L82">
        <v>7</v>
      </c>
      <c r="M82" s="3">
        <f t="shared" si="7"/>
        <v>35</v>
      </c>
      <c r="N82" s="3">
        <f t="shared" si="8"/>
        <v>28</v>
      </c>
    </row>
    <row r="83" spans="1:14" ht="12.75" customHeight="1" x14ac:dyDescent="0.2">
      <c r="A83" t="s">
        <v>96</v>
      </c>
      <c r="B83">
        <f t="shared" si="6"/>
        <v>43.5</v>
      </c>
      <c r="C83">
        <v>42</v>
      </c>
      <c r="D83">
        <v>42</v>
      </c>
      <c r="E83">
        <v>46</v>
      </c>
      <c r="F83">
        <v>44</v>
      </c>
      <c r="G83">
        <v>44</v>
      </c>
      <c r="H83">
        <v>44</v>
      </c>
      <c r="I83">
        <v>42</v>
      </c>
      <c r="J83">
        <v>46</v>
      </c>
      <c r="K83">
        <v>36</v>
      </c>
      <c r="L83">
        <v>33</v>
      </c>
      <c r="M83" s="3">
        <f t="shared" si="7"/>
        <v>201</v>
      </c>
      <c r="N83" s="3">
        <f t="shared" si="8"/>
        <v>168</v>
      </c>
    </row>
    <row r="84" spans="1:14" ht="12.75" customHeight="1" x14ac:dyDescent="0.2">
      <c r="A84" t="s">
        <v>97</v>
      </c>
      <c r="B84">
        <f t="shared" si="6"/>
        <v>41.25</v>
      </c>
      <c r="C84">
        <v>41</v>
      </c>
      <c r="D84">
        <v>41</v>
      </c>
      <c r="E84">
        <v>41</v>
      </c>
      <c r="F84">
        <v>42</v>
      </c>
      <c r="G84">
        <v>42</v>
      </c>
      <c r="H84">
        <v>143</v>
      </c>
      <c r="I84">
        <v>131</v>
      </c>
      <c r="J84">
        <v>113</v>
      </c>
      <c r="K84">
        <v>146</v>
      </c>
      <c r="L84">
        <v>125</v>
      </c>
      <c r="M84" s="3">
        <f t="shared" si="7"/>
        <v>658</v>
      </c>
      <c r="N84" s="3">
        <f t="shared" si="8"/>
        <v>533</v>
      </c>
    </row>
    <row r="85" spans="1:14" ht="12.75" customHeight="1" x14ac:dyDescent="0.2">
      <c r="A85" s="5" t="s">
        <v>98</v>
      </c>
      <c r="B85">
        <f t="shared" si="6"/>
        <v>41</v>
      </c>
      <c r="C85">
        <v>40</v>
      </c>
      <c r="D85">
        <v>40</v>
      </c>
      <c r="E85">
        <v>41</v>
      </c>
      <c r="F85">
        <v>43</v>
      </c>
      <c r="G85">
        <v>43</v>
      </c>
      <c r="H85">
        <v>815</v>
      </c>
      <c r="I85">
        <v>722</v>
      </c>
      <c r="J85">
        <v>575</v>
      </c>
      <c r="K85">
        <v>622</v>
      </c>
      <c r="L85">
        <v>549</v>
      </c>
      <c r="M85" s="3">
        <f t="shared" si="7"/>
        <v>3283</v>
      </c>
      <c r="N85" s="3">
        <f t="shared" si="8"/>
        <v>2734</v>
      </c>
    </row>
    <row r="86" spans="1:14" ht="12.75" customHeight="1" x14ac:dyDescent="0.2">
      <c r="A86" t="s">
        <v>99</v>
      </c>
      <c r="B86">
        <f t="shared" si="6"/>
        <v>42</v>
      </c>
      <c r="C86">
        <v>40</v>
      </c>
      <c r="D86">
        <v>42</v>
      </c>
      <c r="E86">
        <v>43</v>
      </c>
      <c r="F86">
        <v>43</v>
      </c>
      <c r="G86">
        <v>45</v>
      </c>
      <c r="H86">
        <v>68</v>
      </c>
      <c r="I86">
        <v>63</v>
      </c>
      <c r="J86">
        <v>65</v>
      </c>
      <c r="K86">
        <v>62</v>
      </c>
      <c r="L86">
        <v>54</v>
      </c>
      <c r="M86" s="3">
        <f t="shared" si="7"/>
        <v>312</v>
      </c>
      <c r="N86" s="3">
        <f t="shared" si="8"/>
        <v>258</v>
      </c>
    </row>
    <row r="87" spans="1:14" ht="12.75" customHeight="1" x14ac:dyDescent="0.2">
      <c r="A87" t="s">
        <v>100</v>
      </c>
      <c r="B87">
        <f t="shared" si="6"/>
        <v>40</v>
      </c>
      <c r="C87">
        <v>40</v>
      </c>
      <c r="D87">
        <v>40</v>
      </c>
      <c r="E87">
        <v>40</v>
      </c>
      <c r="F87">
        <v>40</v>
      </c>
      <c r="G87">
        <v>40</v>
      </c>
      <c r="H87">
        <v>1</v>
      </c>
      <c r="I87">
        <v>1</v>
      </c>
      <c r="J87">
        <v>1</v>
      </c>
      <c r="K87">
        <v>1</v>
      </c>
      <c r="L87">
        <v>1</v>
      </c>
      <c r="M87" s="3">
        <f t="shared" si="7"/>
        <v>5</v>
      </c>
      <c r="N87" s="3">
        <f t="shared" si="8"/>
        <v>4</v>
      </c>
    </row>
    <row r="88" spans="1:14" ht="12.75" customHeight="1" x14ac:dyDescent="0.2">
      <c r="A88" t="s">
        <v>101</v>
      </c>
      <c r="B88">
        <f t="shared" si="6"/>
        <v>40.5</v>
      </c>
      <c r="C88">
        <v>40</v>
      </c>
      <c r="D88">
        <v>40</v>
      </c>
      <c r="E88">
        <v>40</v>
      </c>
      <c r="F88">
        <v>42</v>
      </c>
      <c r="G88">
        <v>43</v>
      </c>
      <c r="H88">
        <v>245</v>
      </c>
      <c r="I88">
        <v>228</v>
      </c>
      <c r="J88">
        <v>221</v>
      </c>
      <c r="K88">
        <v>212</v>
      </c>
      <c r="L88">
        <v>167</v>
      </c>
      <c r="M88" s="3">
        <f t="shared" si="7"/>
        <v>1073</v>
      </c>
      <c r="N88" s="3">
        <f t="shared" si="8"/>
        <v>906</v>
      </c>
    </row>
    <row r="89" spans="1:14" ht="12.75" customHeight="1" x14ac:dyDescent="0.2">
      <c r="A89" t="s">
        <v>102</v>
      </c>
      <c r="B89">
        <f t="shared" si="6"/>
        <v>37.75</v>
      </c>
      <c r="C89">
        <v>37</v>
      </c>
      <c r="D89">
        <v>37</v>
      </c>
      <c r="E89">
        <v>38</v>
      </c>
      <c r="F89">
        <v>39</v>
      </c>
      <c r="G89">
        <v>40</v>
      </c>
      <c r="H89">
        <v>293</v>
      </c>
      <c r="I89">
        <v>252</v>
      </c>
      <c r="J89">
        <v>227</v>
      </c>
      <c r="K89">
        <v>201</v>
      </c>
      <c r="L89">
        <v>215</v>
      </c>
      <c r="M89" s="3">
        <f t="shared" si="7"/>
        <v>1188</v>
      </c>
      <c r="N89" s="3">
        <f t="shared" si="8"/>
        <v>973</v>
      </c>
    </row>
    <row r="90" spans="1:14" ht="12.75" customHeight="1" x14ac:dyDescent="0.2">
      <c r="A90" t="s">
        <v>103</v>
      </c>
      <c r="B90">
        <f t="shared" si="6"/>
        <v>36.25</v>
      </c>
      <c r="C90">
        <v>37</v>
      </c>
      <c r="D90">
        <v>36</v>
      </c>
      <c r="E90">
        <v>36</v>
      </c>
      <c r="F90">
        <v>36</v>
      </c>
      <c r="G90">
        <v>35</v>
      </c>
      <c r="H90">
        <v>208</v>
      </c>
      <c r="I90">
        <v>173</v>
      </c>
      <c r="J90">
        <v>155</v>
      </c>
      <c r="K90">
        <v>170</v>
      </c>
      <c r="L90">
        <v>94</v>
      </c>
      <c r="M90" s="3">
        <f t="shared" si="7"/>
        <v>800</v>
      </c>
      <c r="N90" s="3">
        <f t="shared" si="8"/>
        <v>706</v>
      </c>
    </row>
    <row r="91" spans="1:14" ht="12.75" customHeight="1" x14ac:dyDescent="0.2">
      <c r="A91" t="s">
        <v>104</v>
      </c>
      <c r="B91">
        <f t="shared" si="6"/>
        <v>39.25</v>
      </c>
      <c r="C91">
        <v>37</v>
      </c>
      <c r="D91">
        <v>39</v>
      </c>
      <c r="E91">
        <v>40</v>
      </c>
      <c r="F91">
        <v>41</v>
      </c>
      <c r="G91">
        <v>42</v>
      </c>
      <c r="H91">
        <v>2754</v>
      </c>
      <c r="I91">
        <v>2579</v>
      </c>
      <c r="J91">
        <v>2544</v>
      </c>
      <c r="K91">
        <v>2760</v>
      </c>
      <c r="L91">
        <v>2601</v>
      </c>
      <c r="M91" s="3">
        <f t="shared" si="7"/>
        <v>13238</v>
      </c>
      <c r="N91" s="3">
        <f t="shared" si="8"/>
        <v>10637</v>
      </c>
    </row>
    <row r="92" spans="1:14" ht="12.75" customHeight="1" x14ac:dyDescent="0.2">
      <c r="A92" t="s">
        <v>105</v>
      </c>
      <c r="B92">
        <f t="shared" si="6"/>
        <v>36.5</v>
      </c>
      <c r="C92">
        <v>35</v>
      </c>
      <c r="D92">
        <v>36</v>
      </c>
      <c r="E92">
        <v>37</v>
      </c>
      <c r="F92">
        <v>38</v>
      </c>
      <c r="G92">
        <v>39</v>
      </c>
      <c r="H92">
        <v>214</v>
      </c>
      <c r="I92">
        <v>195</v>
      </c>
      <c r="J92">
        <v>174</v>
      </c>
      <c r="K92">
        <v>168</v>
      </c>
      <c r="L92">
        <v>161</v>
      </c>
      <c r="M92" s="3">
        <f t="shared" si="7"/>
        <v>912</v>
      </c>
      <c r="N92" s="3">
        <f t="shared" si="8"/>
        <v>751</v>
      </c>
    </row>
    <row r="93" spans="1:14" ht="12.75" customHeight="1" x14ac:dyDescent="0.2">
      <c r="A93" t="s">
        <v>106</v>
      </c>
      <c r="B93">
        <f t="shared" si="6"/>
        <v>35</v>
      </c>
      <c r="C93">
        <v>35</v>
      </c>
      <c r="D93">
        <v>35</v>
      </c>
      <c r="E93">
        <v>35</v>
      </c>
      <c r="F93">
        <v>35</v>
      </c>
      <c r="G93">
        <v>34</v>
      </c>
      <c r="H93">
        <v>564</v>
      </c>
      <c r="I93">
        <v>513</v>
      </c>
      <c r="J93">
        <v>324</v>
      </c>
      <c r="K93">
        <v>335</v>
      </c>
      <c r="L93">
        <v>284</v>
      </c>
      <c r="M93" s="3">
        <f t="shared" si="7"/>
        <v>2020</v>
      </c>
      <c r="N93" s="3">
        <f t="shared" si="8"/>
        <v>1736</v>
      </c>
    </row>
    <row r="94" spans="1:14" ht="12.75" customHeight="1" x14ac:dyDescent="0.2">
      <c r="A94" t="s">
        <v>107</v>
      </c>
      <c r="B94">
        <f t="shared" si="6"/>
        <v>34.5</v>
      </c>
      <c r="C94">
        <v>34</v>
      </c>
      <c r="D94">
        <v>35</v>
      </c>
      <c r="E94">
        <v>35</v>
      </c>
      <c r="F94">
        <v>34</v>
      </c>
      <c r="G94">
        <v>34</v>
      </c>
      <c r="H94">
        <v>144</v>
      </c>
      <c r="I94">
        <v>137</v>
      </c>
      <c r="J94">
        <v>125</v>
      </c>
      <c r="K94">
        <v>118</v>
      </c>
      <c r="L94">
        <v>106</v>
      </c>
      <c r="M94" s="3">
        <f t="shared" si="7"/>
        <v>630</v>
      </c>
      <c r="N94" s="3">
        <f t="shared" si="8"/>
        <v>524</v>
      </c>
    </row>
    <row r="95" spans="1:14" ht="12.75" customHeight="1" x14ac:dyDescent="0.2">
      <c r="A95" t="s">
        <v>108</v>
      </c>
      <c r="B95">
        <f t="shared" si="6"/>
        <v>34.5</v>
      </c>
      <c r="C95">
        <v>33</v>
      </c>
      <c r="D95">
        <v>34</v>
      </c>
      <c r="E95">
        <v>35</v>
      </c>
      <c r="F95">
        <v>36</v>
      </c>
      <c r="G95">
        <v>37</v>
      </c>
      <c r="H95">
        <v>255</v>
      </c>
      <c r="I95">
        <v>233</v>
      </c>
      <c r="J95">
        <v>197</v>
      </c>
      <c r="K95">
        <v>163</v>
      </c>
      <c r="L95">
        <v>159</v>
      </c>
      <c r="M95" s="3">
        <f t="shared" si="7"/>
        <v>1007</v>
      </c>
      <c r="N95" s="3">
        <f t="shared" si="8"/>
        <v>848</v>
      </c>
    </row>
    <row r="96" spans="1:14" ht="12.75" customHeight="1" x14ac:dyDescent="0.2">
      <c r="A96" t="s">
        <v>109</v>
      </c>
      <c r="B96">
        <f t="shared" si="6"/>
        <v>31.75</v>
      </c>
      <c r="C96">
        <v>31</v>
      </c>
      <c r="D96">
        <v>31</v>
      </c>
      <c r="E96">
        <v>33</v>
      </c>
      <c r="F96">
        <v>32</v>
      </c>
      <c r="G96">
        <v>32</v>
      </c>
      <c r="H96">
        <v>192</v>
      </c>
      <c r="I96">
        <v>170</v>
      </c>
      <c r="J96">
        <v>148</v>
      </c>
      <c r="K96">
        <v>172</v>
      </c>
      <c r="L96">
        <v>121</v>
      </c>
      <c r="M96" s="3">
        <f t="shared" si="7"/>
        <v>803</v>
      </c>
      <c r="N96" s="3">
        <f t="shared" si="8"/>
        <v>682</v>
      </c>
    </row>
    <row r="97" spans="1:14" ht="12.75" customHeight="1" x14ac:dyDescent="0.2">
      <c r="A97" t="s">
        <v>110</v>
      </c>
      <c r="B97">
        <f t="shared" si="6"/>
        <v>29</v>
      </c>
      <c r="C97">
        <v>27</v>
      </c>
      <c r="D97">
        <v>28</v>
      </c>
      <c r="E97">
        <v>29</v>
      </c>
      <c r="F97">
        <v>32</v>
      </c>
      <c r="G97">
        <v>33</v>
      </c>
      <c r="H97">
        <v>1141</v>
      </c>
      <c r="I97">
        <v>1066</v>
      </c>
      <c r="J97">
        <v>943</v>
      </c>
      <c r="K97">
        <v>1222</v>
      </c>
      <c r="L97">
        <v>1071</v>
      </c>
      <c r="M97" s="3">
        <f t="shared" si="7"/>
        <v>5443</v>
      </c>
      <c r="N97" s="3">
        <f t="shared" si="8"/>
        <v>4372</v>
      </c>
    </row>
    <row r="98" spans="1:14" ht="12.75" customHeight="1" x14ac:dyDescent="0.2">
      <c r="A98" t="s">
        <v>111</v>
      </c>
      <c r="B98">
        <f t="shared" ref="B98:B112" si="9">AVERAGE(C98:F98)</f>
        <v>27.75</v>
      </c>
      <c r="C98">
        <v>27</v>
      </c>
      <c r="D98">
        <v>28</v>
      </c>
      <c r="E98">
        <v>28</v>
      </c>
      <c r="F98">
        <v>28</v>
      </c>
      <c r="G98">
        <v>28</v>
      </c>
      <c r="H98">
        <v>644</v>
      </c>
      <c r="I98">
        <v>591</v>
      </c>
      <c r="J98">
        <v>525</v>
      </c>
      <c r="K98">
        <v>563</v>
      </c>
      <c r="L98">
        <v>502</v>
      </c>
      <c r="M98" s="3">
        <f t="shared" ref="M98:M112" si="10">SUM(H98:L98)</f>
        <v>2825</v>
      </c>
      <c r="N98" s="3">
        <f t="shared" ref="N98:N112" si="11">SUM(H98:K98)</f>
        <v>2323</v>
      </c>
    </row>
    <row r="99" spans="1:14" ht="12.75" customHeight="1" x14ac:dyDescent="0.2">
      <c r="A99" t="s">
        <v>112</v>
      </c>
      <c r="B99">
        <f t="shared" si="9"/>
        <v>28.25</v>
      </c>
      <c r="C99">
        <v>27</v>
      </c>
      <c r="D99">
        <v>29</v>
      </c>
      <c r="E99">
        <v>29</v>
      </c>
      <c r="F99">
        <v>28</v>
      </c>
      <c r="G99">
        <v>29</v>
      </c>
      <c r="H99">
        <v>289</v>
      </c>
      <c r="I99">
        <v>261</v>
      </c>
      <c r="J99">
        <v>195</v>
      </c>
      <c r="K99">
        <v>229</v>
      </c>
      <c r="L99">
        <v>195</v>
      </c>
      <c r="M99" s="3">
        <f t="shared" si="10"/>
        <v>1169</v>
      </c>
      <c r="N99" s="3">
        <f t="shared" si="11"/>
        <v>974</v>
      </c>
    </row>
    <row r="100" spans="1:14" ht="12.75" customHeight="1" x14ac:dyDescent="0.2">
      <c r="A100" t="s">
        <v>113</v>
      </c>
      <c r="B100">
        <f t="shared" si="9"/>
        <v>27</v>
      </c>
      <c r="C100">
        <v>26</v>
      </c>
      <c r="D100">
        <v>27</v>
      </c>
      <c r="E100">
        <v>28</v>
      </c>
      <c r="F100">
        <v>27</v>
      </c>
      <c r="G100">
        <v>27</v>
      </c>
      <c r="H100">
        <v>2265</v>
      </c>
      <c r="I100">
        <v>2096</v>
      </c>
      <c r="J100">
        <v>2023</v>
      </c>
      <c r="K100">
        <v>2152</v>
      </c>
      <c r="L100">
        <v>1937</v>
      </c>
      <c r="M100" s="3">
        <f t="shared" si="10"/>
        <v>10473</v>
      </c>
      <c r="N100" s="3">
        <f t="shared" si="11"/>
        <v>8536</v>
      </c>
    </row>
    <row r="101" spans="1:14" ht="12.75" customHeight="1" x14ac:dyDescent="0.2">
      <c r="A101" t="s">
        <v>114</v>
      </c>
      <c r="B101">
        <f t="shared" si="9"/>
        <v>26.75</v>
      </c>
      <c r="C101">
        <v>26</v>
      </c>
      <c r="D101">
        <v>27</v>
      </c>
      <c r="E101">
        <v>27</v>
      </c>
      <c r="F101">
        <v>27</v>
      </c>
      <c r="G101">
        <v>26</v>
      </c>
      <c r="H101">
        <v>1943</v>
      </c>
      <c r="I101">
        <v>1846</v>
      </c>
      <c r="J101">
        <v>1581</v>
      </c>
      <c r="K101">
        <v>2181</v>
      </c>
      <c r="L101">
        <v>1837</v>
      </c>
      <c r="M101" s="3">
        <f t="shared" si="10"/>
        <v>9388</v>
      </c>
      <c r="N101" s="3">
        <f t="shared" si="11"/>
        <v>7551</v>
      </c>
    </row>
    <row r="102" spans="1:14" ht="12.75" customHeight="1" x14ac:dyDescent="0.2">
      <c r="A102" t="s">
        <v>115</v>
      </c>
      <c r="B102">
        <f t="shared" si="9"/>
        <v>25.25</v>
      </c>
      <c r="C102">
        <v>25</v>
      </c>
      <c r="D102">
        <v>25</v>
      </c>
      <c r="E102">
        <v>25</v>
      </c>
      <c r="F102">
        <v>26</v>
      </c>
      <c r="G102">
        <v>25</v>
      </c>
      <c r="H102">
        <v>210</v>
      </c>
      <c r="I102">
        <v>193</v>
      </c>
      <c r="J102">
        <v>175</v>
      </c>
      <c r="K102">
        <v>194</v>
      </c>
      <c r="L102">
        <v>160</v>
      </c>
      <c r="M102" s="3">
        <f t="shared" si="10"/>
        <v>932</v>
      </c>
      <c r="N102" s="3">
        <f t="shared" si="11"/>
        <v>772</v>
      </c>
    </row>
    <row r="103" spans="1:14" ht="12.75" customHeight="1" x14ac:dyDescent="0.2">
      <c r="A103" t="s">
        <v>116</v>
      </c>
      <c r="B103">
        <f t="shared" si="9"/>
        <v>25.25</v>
      </c>
      <c r="C103">
        <v>25</v>
      </c>
      <c r="D103">
        <v>26</v>
      </c>
      <c r="E103">
        <v>25</v>
      </c>
      <c r="F103">
        <v>25</v>
      </c>
      <c r="G103">
        <v>25</v>
      </c>
      <c r="H103">
        <v>514</v>
      </c>
      <c r="I103">
        <v>424</v>
      </c>
      <c r="J103">
        <v>344</v>
      </c>
      <c r="K103">
        <v>345</v>
      </c>
      <c r="L103">
        <v>303</v>
      </c>
      <c r="M103" s="3">
        <f t="shared" si="10"/>
        <v>1930</v>
      </c>
      <c r="N103" s="3">
        <f t="shared" si="11"/>
        <v>1627</v>
      </c>
    </row>
    <row r="104" spans="1:14" ht="12.75" customHeight="1" x14ac:dyDescent="0.2">
      <c r="A104" t="s">
        <v>117</v>
      </c>
      <c r="B104">
        <f t="shared" si="9"/>
        <v>24.75</v>
      </c>
      <c r="C104">
        <v>24</v>
      </c>
      <c r="D104">
        <v>25</v>
      </c>
      <c r="E104">
        <v>25</v>
      </c>
      <c r="F104">
        <v>25</v>
      </c>
      <c r="G104">
        <v>25</v>
      </c>
      <c r="H104">
        <v>252</v>
      </c>
      <c r="I104">
        <v>233</v>
      </c>
      <c r="J104">
        <v>239</v>
      </c>
      <c r="K104">
        <v>269</v>
      </c>
      <c r="L104">
        <v>223</v>
      </c>
      <c r="M104" s="3">
        <f t="shared" si="10"/>
        <v>1216</v>
      </c>
      <c r="N104" s="3">
        <f t="shared" si="11"/>
        <v>993</v>
      </c>
    </row>
    <row r="105" spans="1:14" ht="12.75" customHeight="1" x14ac:dyDescent="0.2">
      <c r="A105" t="s">
        <v>118</v>
      </c>
      <c r="B105">
        <f t="shared" si="9"/>
        <v>25.25</v>
      </c>
      <c r="C105">
        <v>24</v>
      </c>
      <c r="D105">
        <v>26</v>
      </c>
      <c r="E105">
        <v>26</v>
      </c>
      <c r="F105">
        <v>25</v>
      </c>
      <c r="G105">
        <v>25</v>
      </c>
      <c r="H105">
        <v>222</v>
      </c>
      <c r="I105">
        <v>208</v>
      </c>
      <c r="J105">
        <v>203</v>
      </c>
      <c r="K105">
        <v>215</v>
      </c>
      <c r="L105">
        <v>193</v>
      </c>
      <c r="M105" s="3">
        <f t="shared" si="10"/>
        <v>1041</v>
      </c>
      <c r="N105" s="3">
        <f t="shared" si="11"/>
        <v>848</v>
      </c>
    </row>
    <row r="106" spans="1:14" ht="12.75" customHeight="1" x14ac:dyDescent="0.2">
      <c r="A106" t="s">
        <v>119</v>
      </c>
      <c r="B106">
        <f t="shared" si="9"/>
        <v>24.75</v>
      </c>
      <c r="C106">
        <v>24</v>
      </c>
      <c r="D106">
        <v>25</v>
      </c>
      <c r="E106">
        <v>25</v>
      </c>
      <c r="F106">
        <v>25</v>
      </c>
      <c r="G106">
        <v>25</v>
      </c>
      <c r="H106">
        <v>461</v>
      </c>
      <c r="I106">
        <v>411</v>
      </c>
      <c r="J106">
        <v>304</v>
      </c>
      <c r="K106">
        <v>372</v>
      </c>
      <c r="L106">
        <v>324</v>
      </c>
      <c r="M106" s="3">
        <f t="shared" si="10"/>
        <v>1872</v>
      </c>
      <c r="N106" s="3">
        <f t="shared" si="11"/>
        <v>1548</v>
      </c>
    </row>
    <row r="107" spans="1:14" ht="12.75" customHeight="1" x14ac:dyDescent="0.2">
      <c r="A107" t="s">
        <v>120</v>
      </c>
      <c r="B107">
        <f t="shared" si="9"/>
        <v>24.5</v>
      </c>
      <c r="C107">
        <v>23</v>
      </c>
      <c r="D107">
        <v>24</v>
      </c>
      <c r="E107">
        <v>25</v>
      </c>
      <c r="F107">
        <v>26</v>
      </c>
      <c r="G107">
        <v>28</v>
      </c>
      <c r="H107">
        <v>763</v>
      </c>
      <c r="I107">
        <v>658</v>
      </c>
      <c r="J107">
        <v>550</v>
      </c>
      <c r="K107">
        <v>613</v>
      </c>
      <c r="L107">
        <v>492</v>
      </c>
      <c r="M107" s="3">
        <f t="shared" si="10"/>
        <v>3076</v>
      </c>
      <c r="N107" s="3">
        <f t="shared" si="11"/>
        <v>2584</v>
      </c>
    </row>
    <row r="108" spans="1:14" ht="12.75" customHeight="1" x14ac:dyDescent="0.2">
      <c r="A108" t="s">
        <v>121</v>
      </c>
      <c r="B108">
        <f t="shared" si="9"/>
        <v>24</v>
      </c>
      <c r="C108">
        <v>23</v>
      </c>
      <c r="D108">
        <v>24</v>
      </c>
      <c r="E108">
        <v>25</v>
      </c>
      <c r="F108">
        <v>24</v>
      </c>
      <c r="G108">
        <v>25</v>
      </c>
      <c r="H108">
        <v>226</v>
      </c>
      <c r="I108">
        <v>209</v>
      </c>
      <c r="J108">
        <v>212</v>
      </c>
      <c r="K108">
        <v>184</v>
      </c>
      <c r="L108">
        <v>157</v>
      </c>
      <c r="M108" s="3">
        <f t="shared" si="10"/>
        <v>988</v>
      </c>
      <c r="N108" s="3">
        <f t="shared" si="11"/>
        <v>831</v>
      </c>
    </row>
    <row r="109" spans="1:14" ht="12.75" customHeight="1" x14ac:dyDescent="0.2">
      <c r="A109" t="s">
        <v>122</v>
      </c>
      <c r="B109">
        <f t="shared" si="9"/>
        <v>22</v>
      </c>
      <c r="C109">
        <v>22</v>
      </c>
      <c r="D109">
        <v>22</v>
      </c>
      <c r="E109">
        <v>22</v>
      </c>
      <c r="F109">
        <v>22</v>
      </c>
      <c r="G109">
        <v>22</v>
      </c>
      <c r="H109">
        <v>99</v>
      </c>
      <c r="I109">
        <v>85</v>
      </c>
      <c r="J109">
        <v>63</v>
      </c>
      <c r="K109">
        <v>75</v>
      </c>
      <c r="L109">
        <v>55</v>
      </c>
      <c r="M109" s="3">
        <f t="shared" si="10"/>
        <v>377</v>
      </c>
      <c r="N109" s="3">
        <f t="shared" si="11"/>
        <v>322</v>
      </c>
    </row>
    <row r="110" spans="1:14" ht="12.75" customHeight="1" x14ac:dyDescent="0.2">
      <c r="A110" t="s">
        <v>123</v>
      </c>
      <c r="B110">
        <f t="shared" si="9"/>
        <v>20.75</v>
      </c>
      <c r="C110">
        <v>21</v>
      </c>
      <c r="D110">
        <v>20</v>
      </c>
      <c r="E110">
        <v>21</v>
      </c>
      <c r="F110">
        <v>21</v>
      </c>
      <c r="G110">
        <v>23</v>
      </c>
      <c r="H110">
        <v>1875</v>
      </c>
      <c r="I110">
        <v>1624</v>
      </c>
      <c r="J110">
        <v>1838</v>
      </c>
      <c r="K110">
        <v>1495</v>
      </c>
      <c r="L110">
        <v>1791</v>
      </c>
      <c r="M110" s="3">
        <f t="shared" si="10"/>
        <v>8623</v>
      </c>
      <c r="N110" s="3">
        <f t="shared" si="11"/>
        <v>6832</v>
      </c>
    </row>
    <row r="111" spans="1:14" ht="12.75" customHeight="1" x14ac:dyDescent="0.2">
      <c r="A111" t="s">
        <v>124</v>
      </c>
      <c r="B111">
        <f t="shared" si="9"/>
        <v>20.5</v>
      </c>
      <c r="C111">
        <v>20</v>
      </c>
      <c r="D111">
        <v>20</v>
      </c>
      <c r="E111">
        <v>21</v>
      </c>
      <c r="F111">
        <v>21</v>
      </c>
      <c r="G111">
        <v>21</v>
      </c>
      <c r="H111">
        <v>33</v>
      </c>
      <c r="I111">
        <v>31</v>
      </c>
      <c r="J111">
        <v>30</v>
      </c>
      <c r="K111">
        <v>21</v>
      </c>
      <c r="L111">
        <v>16</v>
      </c>
      <c r="M111" s="3">
        <f t="shared" si="10"/>
        <v>131</v>
      </c>
      <c r="N111" s="3">
        <f t="shared" si="11"/>
        <v>115</v>
      </c>
    </row>
    <row r="112" spans="1:14" ht="12.75" customHeight="1" x14ac:dyDescent="0.2">
      <c r="A112" t="s">
        <v>125</v>
      </c>
      <c r="B112">
        <f t="shared" si="9"/>
        <v>19.75</v>
      </c>
      <c r="C112">
        <v>19</v>
      </c>
      <c r="D112">
        <v>20</v>
      </c>
      <c r="E112">
        <v>20</v>
      </c>
      <c r="F112">
        <v>20</v>
      </c>
      <c r="G112">
        <v>20</v>
      </c>
      <c r="H112">
        <v>9773</v>
      </c>
      <c r="I112">
        <v>9515</v>
      </c>
      <c r="J112">
        <v>8390</v>
      </c>
      <c r="K112">
        <v>9143</v>
      </c>
      <c r="L112">
        <v>8040</v>
      </c>
      <c r="M112" s="3">
        <f t="shared" si="10"/>
        <v>44861</v>
      </c>
      <c r="N112" s="3">
        <f t="shared" si="11"/>
        <v>36821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opLeftCell="A115" zoomScaleNormal="100" workbookViewId="0"/>
  </sheetViews>
  <sheetFormatPr defaultRowHeight="12.75" x14ac:dyDescent="0.2"/>
  <cols>
    <col min="1" max="1025" width="17.5703125"/>
  </cols>
  <sheetData>
    <row r="1" spans="1:2" ht="12.75" customHeight="1" x14ac:dyDescent="0.2">
      <c r="A1" s="6" t="s">
        <v>0</v>
      </c>
      <c r="B1" s="6" t="s">
        <v>1</v>
      </c>
    </row>
    <row r="2" spans="1:2" ht="12.75" customHeight="1" x14ac:dyDescent="0.2">
      <c r="A2" t="s">
        <v>126</v>
      </c>
      <c r="B2" s="3">
        <v>19.75</v>
      </c>
    </row>
    <row r="3" spans="1:2" ht="12.75" customHeight="1" x14ac:dyDescent="0.2">
      <c r="A3" t="s">
        <v>127</v>
      </c>
      <c r="B3" s="3">
        <v>20.5</v>
      </c>
    </row>
    <row r="4" spans="1:2" ht="12.75" customHeight="1" x14ac:dyDescent="0.2">
      <c r="A4" t="s">
        <v>123</v>
      </c>
      <c r="B4" s="3">
        <v>20.75</v>
      </c>
    </row>
    <row r="5" spans="1:2" ht="12.75" customHeight="1" x14ac:dyDescent="0.2">
      <c r="A5" t="s">
        <v>122</v>
      </c>
      <c r="B5" s="3">
        <v>22</v>
      </c>
    </row>
    <row r="6" spans="1:2" ht="12.75" customHeight="1" x14ac:dyDescent="0.2">
      <c r="A6" t="s">
        <v>128</v>
      </c>
      <c r="B6" s="3">
        <v>24</v>
      </c>
    </row>
    <row r="7" spans="1:2" ht="12.75" customHeight="1" x14ac:dyDescent="0.2">
      <c r="A7" t="s">
        <v>129</v>
      </c>
      <c r="B7" s="3">
        <v>24.5</v>
      </c>
    </row>
    <row r="8" spans="1:2" ht="12.75" customHeight="1" x14ac:dyDescent="0.2">
      <c r="A8" t="s">
        <v>130</v>
      </c>
      <c r="B8" s="3">
        <v>24.75</v>
      </c>
    </row>
    <row r="9" spans="1:2" ht="12.75" customHeight="1" x14ac:dyDescent="0.2">
      <c r="A9" t="s">
        <v>131</v>
      </c>
      <c r="B9" s="3">
        <v>24.75</v>
      </c>
    </row>
    <row r="10" spans="1:2" ht="12.75" customHeight="1" x14ac:dyDescent="0.2">
      <c r="A10" t="s">
        <v>132</v>
      </c>
      <c r="B10" s="3">
        <v>25.25</v>
      </c>
    </row>
    <row r="11" spans="1:2" ht="12.75" customHeight="1" x14ac:dyDescent="0.2">
      <c r="A11" t="s">
        <v>133</v>
      </c>
      <c r="B11" s="3">
        <v>25.25</v>
      </c>
    </row>
    <row r="12" spans="1:2" ht="12.75" customHeight="1" x14ac:dyDescent="0.2">
      <c r="A12" t="s">
        <v>134</v>
      </c>
      <c r="B12" s="3">
        <v>25.25</v>
      </c>
    </row>
    <row r="13" spans="1:2" ht="12.75" customHeight="1" x14ac:dyDescent="0.2">
      <c r="A13" t="s">
        <v>135</v>
      </c>
      <c r="B13" s="3">
        <v>26.75</v>
      </c>
    </row>
    <row r="14" spans="1:2" ht="12.75" customHeight="1" x14ac:dyDescent="0.2">
      <c r="A14" t="s">
        <v>136</v>
      </c>
      <c r="B14" s="3">
        <v>27</v>
      </c>
    </row>
    <row r="15" spans="1:2" ht="12.75" customHeight="1" x14ac:dyDescent="0.2">
      <c r="A15" t="s">
        <v>111</v>
      </c>
      <c r="B15" s="3">
        <v>27.75</v>
      </c>
    </row>
    <row r="16" spans="1:2" ht="12.75" customHeight="1" x14ac:dyDescent="0.2">
      <c r="A16" t="s">
        <v>112</v>
      </c>
      <c r="B16" s="3">
        <v>28.25</v>
      </c>
    </row>
    <row r="17" spans="1:2" ht="12.75" customHeight="1" x14ac:dyDescent="0.2">
      <c r="A17" t="s">
        <v>137</v>
      </c>
      <c r="B17" s="3">
        <v>29</v>
      </c>
    </row>
    <row r="18" spans="1:2" ht="12.75" customHeight="1" x14ac:dyDescent="0.2">
      <c r="A18" t="s">
        <v>138</v>
      </c>
      <c r="B18" s="3">
        <v>31.75</v>
      </c>
    </row>
    <row r="19" spans="1:2" ht="12.75" customHeight="1" x14ac:dyDescent="0.2">
      <c r="A19" t="s">
        <v>139</v>
      </c>
      <c r="B19" s="3">
        <v>34.5</v>
      </c>
    </row>
    <row r="20" spans="1:2" ht="12.75" customHeight="1" x14ac:dyDescent="0.2">
      <c r="A20" t="s">
        <v>140</v>
      </c>
      <c r="B20" s="3">
        <v>34.5</v>
      </c>
    </row>
    <row r="21" spans="1:2" ht="12.75" customHeight="1" x14ac:dyDescent="0.2">
      <c r="A21" t="s">
        <v>141</v>
      </c>
      <c r="B21" s="3">
        <v>35</v>
      </c>
    </row>
    <row r="22" spans="1:2" ht="12.75" customHeight="1" x14ac:dyDescent="0.2">
      <c r="A22" t="s">
        <v>142</v>
      </c>
      <c r="B22" s="3">
        <v>36.25</v>
      </c>
    </row>
    <row r="23" spans="1:2" ht="12.75" customHeight="1" x14ac:dyDescent="0.2">
      <c r="A23" t="s">
        <v>143</v>
      </c>
      <c r="B23" s="3">
        <v>36.5</v>
      </c>
    </row>
    <row r="24" spans="1:2" ht="12.75" customHeight="1" x14ac:dyDescent="0.2">
      <c r="A24" t="s">
        <v>144</v>
      </c>
      <c r="B24" s="3">
        <v>37.75</v>
      </c>
    </row>
    <row r="25" spans="1:2" ht="12.75" customHeight="1" x14ac:dyDescent="0.2">
      <c r="A25" t="s">
        <v>145</v>
      </c>
      <c r="B25" s="3">
        <v>39.25</v>
      </c>
    </row>
    <row r="26" spans="1:2" ht="12.75" customHeight="1" x14ac:dyDescent="0.2">
      <c r="A26" t="s">
        <v>146</v>
      </c>
      <c r="B26" s="3">
        <v>40</v>
      </c>
    </row>
    <row r="27" spans="1:2" ht="12.75" customHeight="1" x14ac:dyDescent="0.2">
      <c r="A27" t="s">
        <v>147</v>
      </c>
      <c r="B27" s="3">
        <v>40.5</v>
      </c>
    </row>
    <row r="28" spans="1:2" ht="12.75" customHeight="1" x14ac:dyDescent="0.2">
      <c r="A28" t="s">
        <v>148</v>
      </c>
      <c r="B28" s="3">
        <v>41</v>
      </c>
    </row>
    <row r="29" spans="1:2" ht="12.75" customHeight="1" x14ac:dyDescent="0.2">
      <c r="A29" t="s">
        <v>149</v>
      </c>
      <c r="B29" s="3">
        <v>41.25</v>
      </c>
    </row>
    <row r="30" spans="1:2" ht="12.75" customHeight="1" x14ac:dyDescent="0.2">
      <c r="A30" t="s">
        <v>150</v>
      </c>
      <c r="B30" s="3">
        <v>42</v>
      </c>
    </row>
    <row r="31" spans="1:2" ht="12.75" customHeight="1" x14ac:dyDescent="0.2">
      <c r="A31" t="s">
        <v>151</v>
      </c>
      <c r="B31" s="3">
        <v>42.75</v>
      </c>
    </row>
    <row r="32" spans="1:2" ht="12.75" customHeight="1" x14ac:dyDescent="0.2">
      <c r="A32" t="s">
        <v>152</v>
      </c>
      <c r="B32" s="3">
        <v>43.5</v>
      </c>
    </row>
    <row r="33" spans="1:2" ht="12.75" customHeight="1" x14ac:dyDescent="0.2">
      <c r="A33" t="s">
        <v>95</v>
      </c>
      <c r="B33" s="3">
        <v>44</v>
      </c>
    </row>
    <row r="34" spans="1:2" ht="12.75" customHeight="1" x14ac:dyDescent="0.2">
      <c r="A34" t="s">
        <v>153</v>
      </c>
      <c r="B34" s="3">
        <v>45.75</v>
      </c>
    </row>
    <row r="35" spans="1:2" ht="12.75" customHeight="1" x14ac:dyDescent="0.2">
      <c r="A35" t="s">
        <v>154</v>
      </c>
      <c r="B35" s="3">
        <v>46.5</v>
      </c>
    </row>
    <row r="36" spans="1:2" ht="12.75" customHeight="1" x14ac:dyDescent="0.2">
      <c r="A36" t="s">
        <v>155</v>
      </c>
      <c r="B36" s="3">
        <v>48</v>
      </c>
    </row>
    <row r="37" spans="1:2" ht="12.75" customHeight="1" x14ac:dyDescent="0.2">
      <c r="A37" t="s">
        <v>156</v>
      </c>
      <c r="B37" s="3">
        <v>48.5</v>
      </c>
    </row>
    <row r="38" spans="1:2" ht="12.75" customHeight="1" x14ac:dyDescent="0.2">
      <c r="A38" t="s">
        <v>157</v>
      </c>
      <c r="B38" s="3">
        <v>48.5</v>
      </c>
    </row>
    <row r="39" spans="1:2" ht="12.75" customHeight="1" x14ac:dyDescent="0.2">
      <c r="A39" t="s">
        <v>158</v>
      </c>
      <c r="B39" s="3">
        <v>49.5</v>
      </c>
    </row>
    <row r="40" spans="1:2" ht="12.75" customHeight="1" x14ac:dyDescent="0.2">
      <c r="A40" t="s">
        <v>87</v>
      </c>
      <c r="B40" s="3">
        <v>50.25</v>
      </c>
    </row>
    <row r="41" spans="1:2" ht="12.75" customHeight="1" x14ac:dyDescent="0.2">
      <c r="A41" t="s">
        <v>159</v>
      </c>
      <c r="B41" s="3">
        <v>51.5</v>
      </c>
    </row>
    <row r="42" spans="1:2" ht="12.75" customHeight="1" x14ac:dyDescent="0.2">
      <c r="A42" t="s">
        <v>160</v>
      </c>
      <c r="B42" s="3">
        <v>53.75</v>
      </c>
    </row>
    <row r="43" spans="1:2" ht="12.75" customHeight="1" x14ac:dyDescent="0.2">
      <c r="A43" t="s">
        <v>161</v>
      </c>
      <c r="B43" s="3">
        <v>54</v>
      </c>
    </row>
    <row r="44" spans="1:2" ht="12.75" customHeight="1" x14ac:dyDescent="0.2">
      <c r="A44" t="s">
        <v>162</v>
      </c>
      <c r="B44" s="3">
        <v>54.25</v>
      </c>
    </row>
    <row r="45" spans="1:2" ht="12.75" customHeight="1" x14ac:dyDescent="0.2">
      <c r="A45" t="s">
        <v>163</v>
      </c>
      <c r="B45" s="3">
        <v>54.25</v>
      </c>
    </row>
    <row r="46" spans="1:2" ht="12.75" customHeight="1" x14ac:dyDescent="0.2">
      <c r="A46" t="s">
        <v>164</v>
      </c>
      <c r="B46" s="3">
        <v>54.5</v>
      </c>
    </row>
    <row r="47" spans="1:2" ht="12.75" customHeight="1" x14ac:dyDescent="0.2">
      <c r="A47" t="s">
        <v>165</v>
      </c>
      <c r="B47" s="3">
        <v>55.25</v>
      </c>
    </row>
    <row r="48" spans="1:2" ht="12.75" customHeight="1" x14ac:dyDescent="0.2">
      <c r="A48" t="s">
        <v>166</v>
      </c>
      <c r="B48" s="3">
        <v>55.5</v>
      </c>
    </row>
    <row r="49" spans="1:2" ht="12.75" customHeight="1" x14ac:dyDescent="0.2">
      <c r="A49" t="s">
        <v>77</v>
      </c>
      <c r="B49" s="3">
        <v>56.5</v>
      </c>
    </row>
    <row r="50" spans="1:2" ht="12.75" customHeight="1" x14ac:dyDescent="0.2">
      <c r="A50" t="s">
        <v>78</v>
      </c>
      <c r="B50" s="3">
        <v>57</v>
      </c>
    </row>
    <row r="51" spans="1:2" ht="12.75" customHeight="1" x14ac:dyDescent="0.2">
      <c r="A51" t="s">
        <v>75</v>
      </c>
      <c r="B51" s="3">
        <v>57.5</v>
      </c>
    </row>
    <row r="52" spans="1:2" ht="12.75" customHeight="1" x14ac:dyDescent="0.2">
      <c r="A52" t="s">
        <v>76</v>
      </c>
      <c r="B52" s="3">
        <v>58.5</v>
      </c>
    </row>
    <row r="53" spans="1:2" ht="12.75" customHeight="1" x14ac:dyDescent="0.2">
      <c r="A53" t="s">
        <v>167</v>
      </c>
      <c r="B53" s="3">
        <v>58.75</v>
      </c>
    </row>
    <row r="54" spans="1:2" ht="12.75" customHeight="1" x14ac:dyDescent="0.2">
      <c r="A54" t="s">
        <v>168</v>
      </c>
      <c r="B54" s="3">
        <v>58.75</v>
      </c>
    </row>
    <row r="55" spans="1:2" ht="12.75" customHeight="1" x14ac:dyDescent="0.2">
      <c r="A55" t="s">
        <v>169</v>
      </c>
      <c r="B55" s="3">
        <v>59.75</v>
      </c>
    </row>
    <row r="56" spans="1:2" ht="12.75" customHeight="1" x14ac:dyDescent="0.2">
      <c r="A56" t="s">
        <v>73</v>
      </c>
      <c r="B56" s="3">
        <v>60</v>
      </c>
    </row>
    <row r="57" spans="1:2" ht="12.75" customHeight="1" x14ac:dyDescent="0.2">
      <c r="A57" t="s">
        <v>170</v>
      </c>
      <c r="B57" s="3">
        <v>62</v>
      </c>
    </row>
    <row r="58" spans="1:2" ht="12.75" customHeight="1" x14ac:dyDescent="0.2">
      <c r="A58" t="s">
        <v>171</v>
      </c>
      <c r="B58" s="3">
        <v>62.75</v>
      </c>
    </row>
    <row r="59" spans="1:2" ht="12.75" customHeight="1" x14ac:dyDescent="0.2">
      <c r="A59" t="s">
        <v>172</v>
      </c>
      <c r="B59" s="3">
        <v>63.5</v>
      </c>
    </row>
    <row r="60" spans="1:2" ht="12.75" customHeight="1" x14ac:dyDescent="0.2">
      <c r="A60" t="s">
        <v>173</v>
      </c>
      <c r="B60" s="3">
        <v>64.5</v>
      </c>
    </row>
    <row r="61" spans="1:2" ht="12.75" customHeight="1" x14ac:dyDescent="0.2">
      <c r="A61" t="s">
        <v>174</v>
      </c>
      <c r="B61" s="3">
        <v>65</v>
      </c>
    </row>
    <row r="62" spans="1:2" ht="12.75" customHeight="1" x14ac:dyDescent="0.2">
      <c r="A62" t="s">
        <v>63</v>
      </c>
      <c r="B62" s="3">
        <v>65.75</v>
      </c>
    </row>
    <row r="63" spans="1:2" ht="12.75" customHeight="1" x14ac:dyDescent="0.2">
      <c r="A63" t="s">
        <v>175</v>
      </c>
      <c r="B63" s="3">
        <v>65.75</v>
      </c>
    </row>
    <row r="64" spans="1:2" ht="12.75" customHeight="1" x14ac:dyDescent="0.2">
      <c r="A64" t="s">
        <v>176</v>
      </c>
      <c r="B64" s="3">
        <v>66</v>
      </c>
    </row>
    <row r="65" spans="1:2" ht="12.75" customHeight="1" x14ac:dyDescent="0.2">
      <c r="A65" t="s">
        <v>177</v>
      </c>
      <c r="B65" s="3">
        <v>66.25</v>
      </c>
    </row>
    <row r="66" spans="1:2" ht="12.75" customHeight="1" x14ac:dyDescent="0.2">
      <c r="A66" t="s">
        <v>178</v>
      </c>
      <c r="B66" s="3">
        <v>66.75</v>
      </c>
    </row>
    <row r="67" spans="1:2" ht="12.75" customHeight="1" x14ac:dyDescent="0.2">
      <c r="A67" t="s">
        <v>179</v>
      </c>
      <c r="B67" s="3">
        <v>67</v>
      </c>
    </row>
    <row r="68" spans="1:2" ht="12.75" customHeight="1" x14ac:dyDescent="0.2">
      <c r="A68" t="s">
        <v>180</v>
      </c>
      <c r="B68" s="3">
        <v>67</v>
      </c>
    </row>
    <row r="69" spans="1:2" ht="12.75" customHeight="1" x14ac:dyDescent="0.2">
      <c r="A69" t="s">
        <v>181</v>
      </c>
      <c r="B69" s="3">
        <v>68.5</v>
      </c>
    </row>
    <row r="70" spans="1:2" ht="12.75" customHeight="1" x14ac:dyDescent="0.2">
      <c r="A70" t="s">
        <v>182</v>
      </c>
      <c r="B70" s="3">
        <v>69</v>
      </c>
    </row>
    <row r="71" spans="1:2" ht="12.75" customHeight="1" x14ac:dyDescent="0.2">
      <c r="A71" t="s">
        <v>183</v>
      </c>
      <c r="B71" s="3">
        <v>69.25</v>
      </c>
    </row>
    <row r="72" spans="1:2" ht="12.75" customHeight="1" x14ac:dyDescent="0.2">
      <c r="A72" t="s">
        <v>184</v>
      </c>
      <c r="B72" s="3">
        <v>70.75</v>
      </c>
    </row>
    <row r="73" spans="1:2" ht="12.75" customHeight="1" x14ac:dyDescent="0.2">
      <c r="A73" t="s">
        <v>185</v>
      </c>
      <c r="B73" s="3">
        <v>72.25</v>
      </c>
    </row>
    <row r="74" spans="1:2" ht="12.75" customHeight="1" x14ac:dyDescent="0.2">
      <c r="A74" t="s">
        <v>186</v>
      </c>
      <c r="B74" s="3">
        <v>72.5</v>
      </c>
    </row>
    <row r="75" spans="1:2" ht="12.75" customHeight="1" x14ac:dyDescent="0.2">
      <c r="A75" t="s">
        <v>187</v>
      </c>
      <c r="B75" s="3">
        <v>72.75</v>
      </c>
    </row>
    <row r="76" spans="1:2" ht="12.75" customHeight="1" x14ac:dyDescent="0.2">
      <c r="A76" t="s">
        <v>188</v>
      </c>
      <c r="B76" s="3">
        <v>73.5</v>
      </c>
    </row>
    <row r="77" spans="1:2" ht="12.75" customHeight="1" x14ac:dyDescent="0.2">
      <c r="A77" t="s">
        <v>189</v>
      </c>
      <c r="B77" s="3">
        <v>73.5</v>
      </c>
    </row>
    <row r="78" spans="1:2" ht="12.75" customHeight="1" x14ac:dyDescent="0.2">
      <c r="A78" t="s">
        <v>190</v>
      </c>
      <c r="B78" s="3">
        <v>74</v>
      </c>
    </row>
    <row r="79" spans="1:2" ht="12.75" customHeight="1" x14ac:dyDescent="0.2">
      <c r="A79" t="s">
        <v>191</v>
      </c>
      <c r="B79" s="3">
        <v>75.5</v>
      </c>
    </row>
    <row r="80" spans="1:2" ht="12.75" customHeight="1" x14ac:dyDescent="0.2">
      <c r="A80" t="s">
        <v>192</v>
      </c>
      <c r="B80" s="3">
        <v>77</v>
      </c>
    </row>
    <row r="81" spans="1:2" ht="12.75" customHeight="1" x14ac:dyDescent="0.2">
      <c r="A81" t="s">
        <v>46</v>
      </c>
      <c r="B81" s="3">
        <v>77</v>
      </c>
    </row>
    <row r="82" spans="1:2" ht="12.75" customHeight="1" x14ac:dyDescent="0.2">
      <c r="A82" t="s">
        <v>193</v>
      </c>
      <c r="B82" s="3">
        <v>78.25</v>
      </c>
    </row>
    <row r="83" spans="1:2" ht="12.75" customHeight="1" x14ac:dyDescent="0.2">
      <c r="A83" t="s">
        <v>194</v>
      </c>
      <c r="B83" s="3">
        <v>78.5</v>
      </c>
    </row>
    <row r="84" spans="1:2" ht="12.75" customHeight="1" x14ac:dyDescent="0.2">
      <c r="A84" t="s">
        <v>43</v>
      </c>
      <c r="B84" s="3">
        <v>79</v>
      </c>
    </row>
    <row r="85" spans="1:2" ht="12.75" customHeight="1" x14ac:dyDescent="0.2">
      <c r="A85" t="s">
        <v>42</v>
      </c>
      <c r="B85" s="3">
        <v>79</v>
      </c>
    </row>
    <row r="86" spans="1:2" ht="12.75" customHeight="1" x14ac:dyDescent="0.2">
      <c r="A86" t="s">
        <v>195</v>
      </c>
      <c r="B86" s="3">
        <v>79.5</v>
      </c>
    </row>
    <row r="87" spans="1:2" ht="12.75" customHeight="1" x14ac:dyDescent="0.2">
      <c r="A87" t="s">
        <v>196</v>
      </c>
      <c r="B87" s="3">
        <v>79.75</v>
      </c>
    </row>
    <row r="88" spans="1:2" ht="12.75" customHeight="1" x14ac:dyDescent="0.2">
      <c r="A88" t="s">
        <v>197</v>
      </c>
      <c r="B88" s="3">
        <v>80</v>
      </c>
    </row>
    <row r="89" spans="1:2" ht="12.75" customHeight="1" x14ac:dyDescent="0.2">
      <c r="A89" t="s">
        <v>198</v>
      </c>
      <c r="B89" s="3">
        <v>80</v>
      </c>
    </row>
    <row r="90" spans="1:2" ht="12.75" customHeight="1" x14ac:dyDescent="0.2">
      <c r="A90" t="s">
        <v>199</v>
      </c>
      <c r="B90" s="3">
        <v>80</v>
      </c>
    </row>
    <row r="91" spans="1:2" ht="12.75" customHeight="1" x14ac:dyDescent="0.2">
      <c r="A91" t="s">
        <v>39</v>
      </c>
      <c r="B91" s="3">
        <v>80.5</v>
      </c>
    </row>
    <row r="92" spans="1:2" ht="12.75" customHeight="1" x14ac:dyDescent="0.2">
      <c r="A92" t="s">
        <v>34</v>
      </c>
      <c r="B92" s="3">
        <v>82</v>
      </c>
    </row>
    <row r="93" spans="1:2" ht="12.75" customHeight="1" x14ac:dyDescent="0.2">
      <c r="A93" t="s">
        <v>33</v>
      </c>
      <c r="B93" s="3">
        <v>82.5</v>
      </c>
    </row>
    <row r="94" spans="1:2" ht="12.75" customHeight="1" x14ac:dyDescent="0.2">
      <c r="A94" t="s">
        <v>200</v>
      </c>
      <c r="B94" s="3">
        <v>82.75</v>
      </c>
    </row>
    <row r="95" spans="1:2" ht="12.75" customHeight="1" x14ac:dyDescent="0.2">
      <c r="A95" t="s">
        <v>201</v>
      </c>
      <c r="B95" s="3">
        <v>82.75</v>
      </c>
    </row>
    <row r="96" spans="1:2" ht="12.75" customHeight="1" x14ac:dyDescent="0.2">
      <c r="A96" t="s">
        <v>35</v>
      </c>
      <c r="B96" s="3">
        <v>83.5</v>
      </c>
    </row>
    <row r="97" spans="1:2" ht="12.75" customHeight="1" x14ac:dyDescent="0.2">
      <c r="A97" t="s">
        <v>202</v>
      </c>
      <c r="B97" s="3">
        <v>83.75</v>
      </c>
    </row>
    <row r="98" spans="1:2" ht="12.75" customHeight="1" x14ac:dyDescent="0.2">
      <c r="A98" t="s">
        <v>203</v>
      </c>
      <c r="B98" s="3">
        <v>84.75</v>
      </c>
    </row>
    <row r="99" spans="1:2" ht="12.75" customHeight="1" x14ac:dyDescent="0.2">
      <c r="A99" t="s">
        <v>204</v>
      </c>
      <c r="B99" s="3">
        <v>85</v>
      </c>
    </row>
    <row r="100" spans="1:2" ht="12.75" customHeight="1" x14ac:dyDescent="0.2">
      <c r="A100" t="s">
        <v>205</v>
      </c>
      <c r="B100" s="3">
        <v>85.25</v>
      </c>
    </row>
    <row r="101" spans="1:2" ht="12.75" customHeight="1" x14ac:dyDescent="0.2">
      <c r="A101" t="s">
        <v>206</v>
      </c>
      <c r="B101" s="3">
        <v>86</v>
      </c>
    </row>
    <row r="102" spans="1:2" ht="12.75" customHeight="1" x14ac:dyDescent="0.2">
      <c r="A102" t="s">
        <v>207</v>
      </c>
      <c r="B102" s="3">
        <v>87.25</v>
      </c>
    </row>
    <row r="103" spans="1:2" ht="12.75" customHeight="1" x14ac:dyDescent="0.2">
      <c r="A103" t="s">
        <v>208</v>
      </c>
      <c r="B103" s="3">
        <v>87.25</v>
      </c>
    </row>
    <row r="104" spans="1:2" ht="12.75" customHeight="1" x14ac:dyDescent="0.2">
      <c r="A104" t="s">
        <v>209</v>
      </c>
      <c r="B104" s="3">
        <v>87.3333333333333</v>
      </c>
    </row>
    <row r="105" spans="1:2" ht="12.75" customHeight="1" x14ac:dyDescent="0.2">
      <c r="A105" t="s">
        <v>210</v>
      </c>
      <c r="B105" s="3">
        <v>88.25</v>
      </c>
    </row>
    <row r="106" spans="1:2" ht="12.75" customHeight="1" x14ac:dyDescent="0.2">
      <c r="A106" t="s">
        <v>211</v>
      </c>
      <c r="B106" s="3">
        <v>88.25</v>
      </c>
    </row>
    <row r="107" spans="1:2" ht="12.75" customHeight="1" x14ac:dyDescent="0.2">
      <c r="A107" t="s">
        <v>212</v>
      </c>
      <c r="B107" s="3">
        <v>89.5</v>
      </c>
    </row>
    <row r="108" spans="1:2" ht="12.75" customHeight="1" x14ac:dyDescent="0.2">
      <c r="A108" t="s">
        <v>213</v>
      </c>
      <c r="B108" s="3">
        <v>89.75</v>
      </c>
    </row>
    <row r="109" spans="1:2" ht="12.75" customHeight="1" x14ac:dyDescent="0.2">
      <c r="A109" t="s">
        <v>18</v>
      </c>
      <c r="B109" s="3">
        <v>90.25</v>
      </c>
    </row>
    <row r="110" spans="1:2" ht="12.75" customHeight="1" x14ac:dyDescent="0.2">
      <c r="A110" t="s">
        <v>214</v>
      </c>
      <c r="B110" s="3">
        <v>90.75</v>
      </c>
    </row>
    <row r="111" spans="1:2" ht="12.75" customHeight="1" x14ac:dyDescent="0.2">
      <c r="A111" t="s">
        <v>14</v>
      </c>
      <c r="B111" s="3">
        <v>91.75</v>
      </c>
    </row>
    <row r="112" spans="1:2" ht="12.75" customHeight="1" x14ac:dyDescent="0.2">
      <c r="A112" t="s">
        <v>215</v>
      </c>
      <c r="B112" s="3">
        <v>93.5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opLeftCell="A22" zoomScaleNormal="100" workbookViewId="0"/>
  </sheetViews>
  <sheetFormatPr defaultRowHeight="12.75" x14ac:dyDescent="0.2"/>
  <cols>
    <col min="1" max="1" width="18.85546875"/>
    <col min="2" max="1025" width="11.7109375"/>
  </cols>
  <sheetData>
    <row r="1" spans="1:11" ht="23.85" customHeight="1" x14ac:dyDescent="0.2">
      <c r="A1" s="7" t="s">
        <v>216</v>
      </c>
      <c r="B1" s="7">
        <v>2003</v>
      </c>
      <c r="C1" s="7">
        <v>2004</v>
      </c>
      <c r="D1" s="7">
        <v>2005</v>
      </c>
      <c r="E1" s="7">
        <v>2006</v>
      </c>
      <c r="F1" s="7">
        <v>2007</v>
      </c>
      <c r="G1" s="7">
        <v>2008</v>
      </c>
      <c r="H1" s="7">
        <v>2009</v>
      </c>
      <c r="I1" s="7">
        <v>2010</v>
      </c>
      <c r="J1" s="7">
        <v>2011</v>
      </c>
      <c r="K1" s="7" t="s">
        <v>323</v>
      </c>
    </row>
    <row r="2" spans="1:11" ht="13.35" customHeight="1" x14ac:dyDescent="0.2">
      <c r="A2" s="8" t="s">
        <v>217</v>
      </c>
      <c r="B2" s="9">
        <v>162.413595059648</v>
      </c>
      <c r="C2" s="9">
        <v>181.76155431093801</v>
      </c>
      <c r="D2" s="9">
        <v>209.63508863066701</v>
      </c>
      <c r="E2" s="9">
        <v>229.48533769872901</v>
      </c>
      <c r="F2" s="9">
        <v>275.76886890099502</v>
      </c>
      <c r="G2" s="9">
        <v>326.51024231359997</v>
      </c>
      <c r="H2" s="9">
        <v>366.181754828088</v>
      </c>
      <c r="I2" s="9">
        <v>456.96156781723801</v>
      </c>
      <c r="J2" s="9">
        <v>542.93687522482503</v>
      </c>
      <c r="K2" s="9">
        <f>AVERAGE(G2:J2)</f>
        <v>423.14761004593777</v>
      </c>
    </row>
    <row r="3" spans="1:11" ht="13.35" customHeight="1" x14ac:dyDescent="0.2">
      <c r="A3" s="8" t="s">
        <v>48</v>
      </c>
      <c r="B3" s="9">
        <v>1819.3978376417999</v>
      </c>
      <c r="C3" s="9">
        <v>2388.72927468633</v>
      </c>
      <c r="D3" s="9">
        <v>2666.1416196075102</v>
      </c>
      <c r="E3" s="9">
        <v>2893.1578534895998</v>
      </c>
      <c r="F3" s="9">
        <v>3377.2215171930702</v>
      </c>
      <c r="G3" s="9">
        <v>4076.4021355335099</v>
      </c>
      <c r="H3" s="9">
        <v>3795.68886057602</v>
      </c>
      <c r="I3" s="9">
        <v>3700.7384106438099</v>
      </c>
      <c r="J3" s="9">
        <v>4029.7301800882001</v>
      </c>
      <c r="K3" s="9">
        <f>AVERAGE(G3:J3)</f>
        <v>3900.6398967103846</v>
      </c>
    </row>
    <row r="4" spans="1:11" ht="13.35" customHeight="1" x14ac:dyDescent="0.2">
      <c r="A4" s="8" t="s">
        <v>30</v>
      </c>
      <c r="B4" s="9">
        <v>2131.3452624286701</v>
      </c>
      <c r="C4" s="9">
        <v>2624.2072714534502</v>
      </c>
      <c r="D4" s="9">
        <v>3111.70344686813</v>
      </c>
      <c r="E4" s="9">
        <v>3508.9087785711299</v>
      </c>
      <c r="F4" s="9">
        <v>4005.2242424424498</v>
      </c>
      <c r="G4" s="9">
        <v>4966.5717020456896</v>
      </c>
      <c r="H4" s="9">
        <v>3951.9109005340501</v>
      </c>
      <c r="I4" s="9">
        <v>4566.8910315187704</v>
      </c>
      <c r="J4" s="9">
        <v>5244.0268786502602</v>
      </c>
      <c r="K4" s="9">
        <f>AVERAGE(G4:J4)</f>
        <v>4682.3501281871922</v>
      </c>
    </row>
    <row r="5" spans="1:11" ht="23.85" customHeight="1" x14ac:dyDescent="0.2">
      <c r="A5" s="8" t="s">
        <v>218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ht="13.35" customHeight="1" x14ac:dyDescent="0.2">
      <c r="A6" s="8" t="s">
        <v>219</v>
      </c>
      <c r="B6" s="9">
        <v>26563.279576681402</v>
      </c>
      <c r="C6" s="9">
        <v>30842.101448533002</v>
      </c>
      <c r="D6" s="9">
        <v>32607.837997219998</v>
      </c>
      <c r="E6" s="9">
        <v>35349.473578677498</v>
      </c>
      <c r="F6" s="9">
        <v>39874.819802429003</v>
      </c>
      <c r="G6" s="9">
        <v>44952.399172974801</v>
      </c>
      <c r="H6" s="9"/>
      <c r="I6" s="9"/>
      <c r="J6" s="9"/>
      <c r="K6" s="9">
        <f>AVERAGE(G6:J6)</f>
        <v>44952.399172974801</v>
      </c>
    </row>
    <row r="7" spans="1:11" ht="13.35" customHeight="1" x14ac:dyDescent="0.2">
      <c r="A7" s="8" t="s">
        <v>220</v>
      </c>
      <c r="B7" s="9">
        <v>808.27750043254105</v>
      </c>
      <c r="C7" s="9">
        <v>1187.80825894743</v>
      </c>
      <c r="D7" s="9">
        <v>1856.9589678433199</v>
      </c>
      <c r="E7" s="9">
        <v>2573.9900581675201</v>
      </c>
      <c r="F7" s="9">
        <v>3526.1192822708699</v>
      </c>
      <c r="G7" s="9">
        <v>4414.0625124896796</v>
      </c>
      <c r="H7" s="9">
        <v>3511.7578166409899</v>
      </c>
      <c r="I7" s="9">
        <v>4237.3476416692902</v>
      </c>
      <c r="J7" s="9">
        <v>5318.0403682016004</v>
      </c>
      <c r="K7" s="9">
        <f>AVERAGE(G7:J7)</f>
        <v>4370.3020847503903</v>
      </c>
    </row>
    <row r="8" spans="1:11" ht="23.85" customHeight="1" x14ac:dyDescent="0.2">
      <c r="A8" s="8" t="s">
        <v>221</v>
      </c>
      <c r="B8" s="9">
        <v>10392.5149773712</v>
      </c>
      <c r="C8" s="9">
        <v>10926.3111921296</v>
      </c>
      <c r="D8" s="9">
        <v>11940.1657023968</v>
      </c>
      <c r="E8" s="9">
        <v>13436.0384643046</v>
      </c>
      <c r="F8" s="9">
        <v>15079.1213859324</v>
      </c>
      <c r="G8" s="9">
        <v>15591.632983727801</v>
      </c>
      <c r="H8" s="9">
        <v>13829.830780873101</v>
      </c>
      <c r="I8" s="9">
        <v>13006.300918097701</v>
      </c>
      <c r="J8" s="9">
        <v>12479.5493824405</v>
      </c>
      <c r="K8" s="9">
        <f>AVERAGE(G8:J8)</f>
        <v>13726.828516284775</v>
      </c>
    </row>
    <row r="9" spans="1:11" ht="13.35" customHeight="1" x14ac:dyDescent="0.2">
      <c r="A9" s="8" t="s">
        <v>56</v>
      </c>
      <c r="B9" s="9">
        <v>3410.3378079265599</v>
      </c>
      <c r="C9" s="9">
        <v>3993.90648445222</v>
      </c>
      <c r="D9" s="9">
        <v>4735.9836839683703</v>
      </c>
      <c r="E9" s="9">
        <v>5485.5231146994001</v>
      </c>
      <c r="F9" s="9">
        <v>6623.8636982937996</v>
      </c>
      <c r="G9" s="9">
        <v>8223.3055844808296</v>
      </c>
      <c r="H9" s="9">
        <v>7666.90491585576</v>
      </c>
      <c r="I9" s="9">
        <v>9124.3351329718607</v>
      </c>
      <c r="J9" s="9">
        <v>10941.958717432701</v>
      </c>
      <c r="K9" s="9">
        <f>AVERAGE(G9:J9)</f>
        <v>8989.1260876852884</v>
      </c>
    </row>
    <row r="10" spans="1:11" ht="13.35" customHeight="1" x14ac:dyDescent="0.2">
      <c r="A10" s="8" t="s">
        <v>21</v>
      </c>
      <c r="B10" s="9">
        <v>917.17414843549398</v>
      </c>
      <c r="C10" s="9">
        <v>1167.8316549455701</v>
      </c>
      <c r="D10" s="9">
        <v>1598.3399485134701</v>
      </c>
      <c r="E10" s="9">
        <v>2079.7336100621601</v>
      </c>
      <c r="F10" s="9">
        <v>2994.70899044405</v>
      </c>
      <c r="G10" s="9">
        <v>3787.4921510456702</v>
      </c>
      <c r="H10" s="9">
        <v>2803.2655343841602</v>
      </c>
      <c r="I10" s="9">
        <v>3030.7106270387899</v>
      </c>
      <c r="J10" s="9">
        <v>3305.4867040621398</v>
      </c>
      <c r="K10" s="9">
        <f>AVERAGE(G10:J10)</f>
        <v>3231.7387541326898</v>
      </c>
    </row>
    <row r="11" spans="1:11" ht="13.35" customHeight="1" x14ac:dyDescent="0.2">
      <c r="A11" s="8" t="s">
        <v>222</v>
      </c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35" customHeight="1" x14ac:dyDescent="0.2">
      <c r="A12" s="8" t="s">
        <v>120</v>
      </c>
      <c r="B12" s="9">
        <v>23445.596591314101</v>
      </c>
      <c r="C12" s="9">
        <v>30375.825948870701</v>
      </c>
      <c r="D12" s="9">
        <v>33944.983903771703</v>
      </c>
      <c r="E12" s="9">
        <v>35986.067608362398</v>
      </c>
      <c r="F12" s="9">
        <v>40352.3939925097</v>
      </c>
      <c r="G12" s="9">
        <v>48971.676881568703</v>
      </c>
      <c r="H12" s="9">
        <v>42000.012391349897</v>
      </c>
      <c r="I12" s="9">
        <v>51085.684091826799</v>
      </c>
      <c r="J12" s="9">
        <v>60979.028936239702</v>
      </c>
      <c r="K12" s="9">
        <f t="shared" ref="K12:K36" si="0">AVERAGE(G12:J12)</f>
        <v>50759.100575246281</v>
      </c>
    </row>
    <row r="13" spans="1:11" ht="13.35" customHeight="1" x14ac:dyDescent="0.2">
      <c r="A13" s="8" t="s">
        <v>121</v>
      </c>
      <c r="B13" s="9">
        <v>31268.630697317702</v>
      </c>
      <c r="C13" s="9">
        <v>35662.211822391</v>
      </c>
      <c r="D13" s="9">
        <v>37067.3238286743</v>
      </c>
      <c r="E13" s="9">
        <v>39299.614295058404</v>
      </c>
      <c r="F13" s="9">
        <v>45181.467594383503</v>
      </c>
      <c r="G13" s="9">
        <v>49679.110704484003</v>
      </c>
      <c r="H13" s="9">
        <v>45859.425553994501</v>
      </c>
      <c r="I13" s="9">
        <v>44916.360837375301</v>
      </c>
      <c r="J13" s="9">
        <v>49608.761432474203</v>
      </c>
      <c r="K13" s="9">
        <f t="shared" si="0"/>
        <v>47515.914632082</v>
      </c>
    </row>
    <row r="14" spans="1:11" ht="13.35" customHeight="1" x14ac:dyDescent="0.2">
      <c r="A14" s="8" t="s">
        <v>23</v>
      </c>
      <c r="B14" s="9">
        <v>883.61400896796101</v>
      </c>
      <c r="C14" s="9">
        <v>1045.02641527642</v>
      </c>
      <c r="D14" s="9">
        <v>1578.3673303066701</v>
      </c>
      <c r="E14" s="9">
        <v>2472.9974757940499</v>
      </c>
      <c r="F14" s="9">
        <v>3851.32566367549</v>
      </c>
      <c r="G14" s="9">
        <v>5574.6038021861305</v>
      </c>
      <c r="H14" s="9">
        <v>4950.2947914237502</v>
      </c>
      <c r="I14" s="9">
        <v>5843.1697532975704</v>
      </c>
      <c r="J14" s="9">
        <v>6915.7559714249601</v>
      </c>
      <c r="K14" s="9">
        <f t="shared" si="0"/>
        <v>5820.9560795831021</v>
      </c>
    </row>
    <row r="15" spans="1:11" ht="13.35" customHeight="1" x14ac:dyDescent="0.2">
      <c r="A15" s="8" t="s">
        <v>223</v>
      </c>
      <c r="B15" s="9">
        <v>22402.626039245501</v>
      </c>
      <c r="C15" s="9">
        <v>22540.622547571202</v>
      </c>
      <c r="D15" s="9">
        <v>24130.355275270998</v>
      </c>
      <c r="E15" s="9">
        <v>24580.141082372102</v>
      </c>
      <c r="F15" s="9">
        <v>25296.389660069101</v>
      </c>
      <c r="G15" s="9">
        <v>24715.654511615099</v>
      </c>
      <c r="H15" s="9">
        <v>22807.434728896598</v>
      </c>
      <c r="I15" s="9">
        <v>22664.856493728101</v>
      </c>
      <c r="J15" s="9">
        <v>22431.0263382261</v>
      </c>
      <c r="K15" s="9">
        <f t="shared" si="0"/>
        <v>23154.743018116475</v>
      </c>
    </row>
    <row r="16" spans="1:11" ht="13.35" customHeight="1" x14ac:dyDescent="0.2">
      <c r="A16" s="8" t="s">
        <v>81</v>
      </c>
      <c r="B16" s="9">
        <v>15062.0238199625</v>
      </c>
      <c r="C16" s="9">
        <v>16725.722075498899</v>
      </c>
      <c r="D16" s="9">
        <v>18570.734401982201</v>
      </c>
      <c r="E16" s="9">
        <v>19539.989586781499</v>
      </c>
      <c r="F16" s="9">
        <v>19955.1033492036</v>
      </c>
      <c r="G16" s="9">
        <v>20813.137516725401</v>
      </c>
      <c r="H16" s="9">
        <v>16517.771829382302</v>
      </c>
      <c r="I16" s="9">
        <v>18184.197511213799</v>
      </c>
      <c r="J16" s="9"/>
      <c r="K16" s="9">
        <f t="shared" si="0"/>
        <v>18505.035619107166</v>
      </c>
    </row>
    <row r="17" spans="1:11" ht="13.35" customHeight="1" x14ac:dyDescent="0.2">
      <c r="A17" s="8" t="s">
        <v>17</v>
      </c>
      <c r="B17" s="9">
        <v>380.27872182531598</v>
      </c>
      <c r="C17" s="9">
        <v>407.98785577099397</v>
      </c>
      <c r="D17" s="9">
        <v>428.75348122443802</v>
      </c>
      <c r="E17" s="9">
        <v>434.84084551002701</v>
      </c>
      <c r="F17" s="9">
        <v>475.24965125976098</v>
      </c>
      <c r="G17" s="9">
        <v>546.84685398264696</v>
      </c>
      <c r="H17" s="9">
        <v>607.76494127690898</v>
      </c>
      <c r="I17" s="9">
        <v>674.93163067138096</v>
      </c>
      <c r="J17" s="9">
        <v>743.41419577173497</v>
      </c>
      <c r="K17" s="9">
        <f t="shared" si="0"/>
        <v>643.23940542566788</v>
      </c>
    </row>
    <row r="18" spans="1:11" ht="13.35" customHeight="1" x14ac:dyDescent="0.2">
      <c r="A18" s="8" t="s">
        <v>224</v>
      </c>
      <c r="B18" s="9">
        <v>10003.673934390101</v>
      </c>
      <c r="C18" s="9">
        <v>10461.3127762116</v>
      </c>
      <c r="D18" s="9">
        <v>11108.9340968492</v>
      </c>
      <c r="E18" s="9">
        <v>11771.845555629299</v>
      </c>
      <c r="F18" s="9">
        <v>12551.4509347687</v>
      </c>
      <c r="G18" s="9">
        <v>13484.515072746</v>
      </c>
      <c r="H18" s="9">
        <v>13181.3415673694</v>
      </c>
      <c r="I18" s="9">
        <v>15034.8844441355</v>
      </c>
      <c r="J18" s="9">
        <v>13452.5873870585</v>
      </c>
      <c r="K18" s="9">
        <f t="shared" si="0"/>
        <v>13788.332117827349</v>
      </c>
    </row>
    <row r="19" spans="1:11" ht="13.35" customHeight="1" x14ac:dyDescent="0.2">
      <c r="A19" s="8" t="s">
        <v>24</v>
      </c>
      <c r="B19" s="9">
        <v>1805.2961114049201</v>
      </c>
      <c r="C19" s="9">
        <v>2355.50518992562</v>
      </c>
      <c r="D19" s="9">
        <v>3090.3596352209702</v>
      </c>
      <c r="E19" s="9">
        <v>3797.7825696109498</v>
      </c>
      <c r="F19" s="9">
        <v>4666.6369816352199</v>
      </c>
      <c r="G19" s="9">
        <v>6328.21111706597</v>
      </c>
      <c r="H19" s="9">
        <v>5176.1358798278998</v>
      </c>
      <c r="I19" s="9">
        <v>5817.8977464662203</v>
      </c>
      <c r="J19" s="9">
        <v>5819.9177031574</v>
      </c>
      <c r="K19" s="9">
        <f t="shared" si="0"/>
        <v>5785.5406116293725</v>
      </c>
    </row>
    <row r="20" spans="1:11" ht="13.35" customHeight="1" x14ac:dyDescent="0.2">
      <c r="A20" s="8" t="s">
        <v>117</v>
      </c>
      <c r="B20" s="9">
        <v>30039.0922372354</v>
      </c>
      <c r="C20" s="9">
        <v>34706.693901039303</v>
      </c>
      <c r="D20" s="9">
        <v>36011.469401292503</v>
      </c>
      <c r="E20" s="9">
        <v>37918.773203312303</v>
      </c>
      <c r="F20" s="9">
        <v>43255.395283078302</v>
      </c>
      <c r="G20" s="9">
        <v>47374.448125518596</v>
      </c>
      <c r="H20" s="9">
        <v>43847.999289745101</v>
      </c>
      <c r="I20" s="9">
        <v>43006.128178537801</v>
      </c>
      <c r="J20" s="9">
        <v>46662.528262273903</v>
      </c>
      <c r="K20" s="9">
        <f t="shared" si="0"/>
        <v>45222.775964018852</v>
      </c>
    </row>
    <row r="21" spans="1:11" ht="13.35" customHeight="1" x14ac:dyDescent="0.2">
      <c r="A21" s="8" t="s">
        <v>225</v>
      </c>
      <c r="B21" s="9">
        <v>3610.5191388714302</v>
      </c>
      <c r="C21" s="9">
        <v>3737.8050470353</v>
      </c>
      <c r="D21" s="9">
        <v>3820.6806298035999</v>
      </c>
      <c r="E21" s="9">
        <v>4025.0855382598402</v>
      </c>
      <c r="F21" s="9">
        <v>4098.7212068851904</v>
      </c>
      <c r="G21" s="9">
        <v>4233.1574045327498</v>
      </c>
      <c r="H21" s="9">
        <v>4048.61944777911</v>
      </c>
      <c r="I21" s="9">
        <v>4057.15114592399</v>
      </c>
      <c r="J21" s="9">
        <v>4059.1699383062301</v>
      </c>
      <c r="K21" s="9">
        <f t="shared" si="0"/>
        <v>4099.5244841355197</v>
      </c>
    </row>
    <row r="22" spans="1:11" ht="13.35" customHeight="1" x14ac:dyDescent="0.2">
      <c r="A22" s="8" t="s">
        <v>226</v>
      </c>
      <c r="B22" s="9">
        <v>496.57995818131201</v>
      </c>
      <c r="C22" s="9">
        <v>547.10006151238997</v>
      </c>
      <c r="D22" s="9">
        <v>561.645318820733</v>
      </c>
      <c r="E22" s="9">
        <v>601.50092825994295</v>
      </c>
      <c r="F22" s="9">
        <v>683.652129728658</v>
      </c>
      <c r="G22" s="9">
        <v>799.75597286466598</v>
      </c>
      <c r="H22" s="9">
        <v>765.55361470407695</v>
      </c>
      <c r="I22" s="9">
        <v>741.06552826896302</v>
      </c>
      <c r="J22" s="9">
        <v>801.640480754279</v>
      </c>
      <c r="K22" s="9">
        <f t="shared" si="0"/>
        <v>777.00389914799621</v>
      </c>
    </row>
    <row r="23" spans="1:11" ht="13.35" customHeight="1" x14ac:dyDescent="0.2">
      <c r="A23" s="8" t="s">
        <v>227</v>
      </c>
      <c r="B23" s="9">
        <v>66452.777777777796</v>
      </c>
      <c r="C23" s="9">
        <v>70848.388625592401</v>
      </c>
      <c r="D23" s="9">
        <v>76543.018867924504</v>
      </c>
      <c r="E23" s="9">
        <v>84862.523510971805</v>
      </c>
      <c r="F23" s="9">
        <v>92110.125</v>
      </c>
      <c r="G23" s="9">
        <v>95170.218068535803</v>
      </c>
      <c r="H23" s="9">
        <v>90161.149068322993</v>
      </c>
      <c r="I23" s="9">
        <v>89739.309120911596</v>
      </c>
      <c r="J23" s="9"/>
      <c r="K23" s="9">
        <f t="shared" si="0"/>
        <v>91690.225419256793</v>
      </c>
    </row>
    <row r="24" spans="1:11" ht="13.35" customHeight="1" x14ac:dyDescent="0.2">
      <c r="A24" s="8" t="s">
        <v>228</v>
      </c>
      <c r="B24" s="9">
        <v>996.14866470183699</v>
      </c>
      <c r="C24" s="9">
        <v>1093.8387582037401</v>
      </c>
      <c r="D24" s="9">
        <v>1242.0413166907399</v>
      </c>
      <c r="E24" s="9">
        <v>1330.5133622626599</v>
      </c>
      <c r="F24" s="9">
        <v>1736.97563037859</v>
      </c>
      <c r="G24" s="9">
        <v>1792.90974984788</v>
      </c>
      <c r="H24" s="9">
        <v>1772.10085496955</v>
      </c>
      <c r="I24" s="9">
        <v>2183.44233276158</v>
      </c>
      <c r="J24" s="9">
        <v>2346.2868482843501</v>
      </c>
      <c r="K24" s="9">
        <f t="shared" si="0"/>
        <v>2023.6849464658399</v>
      </c>
    </row>
    <row r="25" spans="1:11" ht="13.35" customHeight="1" x14ac:dyDescent="0.2">
      <c r="A25" s="8" t="s">
        <v>40</v>
      </c>
      <c r="B25" s="9">
        <v>916.796514193392</v>
      </c>
      <c r="C25" s="9">
        <v>976.68182322540304</v>
      </c>
      <c r="D25" s="9">
        <v>1044.0096736672399</v>
      </c>
      <c r="E25" s="9">
        <v>1230.44115353402</v>
      </c>
      <c r="F25" s="9">
        <v>1386.4343638677799</v>
      </c>
      <c r="G25" s="9">
        <v>1733.64606904369</v>
      </c>
      <c r="H25" s="9">
        <v>1774.1952083434701</v>
      </c>
      <c r="I25" s="9">
        <v>1978.85432654434</v>
      </c>
      <c r="J25" s="9">
        <v>2373.95065732083</v>
      </c>
      <c r="K25" s="9">
        <f t="shared" si="0"/>
        <v>1965.1615653130825</v>
      </c>
    </row>
    <row r="26" spans="1:11" ht="23.85" customHeight="1" x14ac:dyDescent="0.2">
      <c r="A26" s="8" t="s">
        <v>61</v>
      </c>
      <c r="B26" s="9">
        <v>2212.7006054620501</v>
      </c>
      <c r="C26" s="9">
        <v>2650.59289147461</v>
      </c>
      <c r="D26" s="9">
        <v>2895.5430380139501</v>
      </c>
      <c r="E26" s="9">
        <v>3279.0728718486298</v>
      </c>
      <c r="F26" s="9">
        <v>4043.5243015160499</v>
      </c>
      <c r="G26" s="9">
        <v>4913.2177072451605</v>
      </c>
      <c r="H26" s="9">
        <v>4534.05698137535</v>
      </c>
      <c r="I26" s="9">
        <v>4427.3471943508002</v>
      </c>
      <c r="J26" s="9">
        <v>4820.6660292115403</v>
      </c>
      <c r="K26" s="9">
        <f t="shared" si="0"/>
        <v>4673.821978045713</v>
      </c>
    </row>
    <row r="27" spans="1:11" ht="13.35" customHeight="1" x14ac:dyDescent="0.2">
      <c r="A27" s="8" t="s">
        <v>38</v>
      </c>
      <c r="B27" s="9">
        <v>4418.7226659745602</v>
      </c>
      <c r="C27" s="9">
        <v>5425.1457489176701</v>
      </c>
      <c r="D27" s="9">
        <v>5467.6591038757597</v>
      </c>
      <c r="E27" s="9">
        <v>5921.2478757422396</v>
      </c>
      <c r="F27" s="9">
        <v>6422.1850557941098</v>
      </c>
      <c r="G27" s="9">
        <v>6877.0410966320896</v>
      </c>
      <c r="H27" s="9">
        <v>5822.0965645506703</v>
      </c>
      <c r="I27" s="9">
        <v>7426.62835769301</v>
      </c>
      <c r="J27" s="9">
        <v>8532.6172216812392</v>
      </c>
      <c r="K27" s="9">
        <f t="shared" si="0"/>
        <v>7164.5958101392516</v>
      </c>
    </row>
    <row r="28" spans="1:11" ht="13.35" customHeight="1" x14ac:dyDescent="0.2">
      <c r="A28" s="8" t="s">
        <v>84</v>
      </c>
      <c r="B28" s="9">
        <v>3041.6777963455802</v>
      </c>
      <c r="C28" s="9">
        <v>3609.8773662069698</v>
      </c>
      <c r="D28" s="9">
        <v>4743.2663213280202</v>
      </c>
      <c r="E28" s="9">
        <v>5793.39851161353</v>
      </c>
      <c r="F28" s="9">
        <v>7197.0286013677196</v>
      </c>
      <c r="G28" s="9">
        <v>8628.9528410580606</v>
      </c>
      <c r="H28" s="9">
        <v>8391.6685920393793</v>
      </c>
      <c r="I28" s="9">
        <v>10992.9424895883</v>
      </c>
      <c r="J28" s="9">
        <v>12593.8929270307</v>
      </c>
      <c r="K28" s="9">
        <f t="shared" si="0"/>
        <v>10151.864212429109</v>
      </c>
    </row>
    <row r="29" spans="1:11" ht="23.85" customHeight="1" x14ac:dyDescent="0.2">
      <c r="A29" s="8" t="s">
        <v>59</v>
      </c>
      <c r="B29" s="9">
        <v>18801.256605010301</v>
      </c>
      <c r="C29" s="9">
        <v>22116.8366768128</v>
      </c>
      <c r="D29" s="9">
        <v>26248.4139805206</v>
      </c>
      <c r="E29" s="9">
        <v>30975.361655222201</v>
      </c>
      <c r="F29" s="9">
        <v>32442.930163019701</v>
      </c>
      <c r="G29" s="9">
        <v>37414.3128155706</v>
      </c>
      <c r="H29" s="9">
        <v>27390.050030207</v>
      </c>
      <c r="I29" s="9">
        <v>31007.993730329199</v>
      </c>
      <c r="J29" s="9">
        <v>40301.217638436399</v>
      </c>
      <c r="K29" s="9">
        <f t="shared" si="0"/>
        <v>34028.393553635804</v>
      </c>
    </row>
    <row r="30" spans="1:11" ht="13.35" customHeight="1" x14ac:dyDescent="0.2">
      <c r="A30" s="8" t="s">
        <v>64</v>
      </c>
      <c r="B30" s="9">
        <v>2641.7877231345201</v>
      </c>
      <c r="C30" s="9">
        <v>3249.2873963734901</v>
      </c>
      <c r="D30" s="9">
        <v>3733.2631609969799</v>
      </c>
      <c r="E30" s="9">
        <v>4313.4306364363902</v>
      </c>
      <c r="F30" s="9">
        <v>5498.0357289370204</v>
      </c>
      <c r="G30" s="9">
        <v>6798.1349514102203</v>
      </c>
      <c r="H30" s="9">
        <v>6403.1476861133096</v>
      </c>
      <c r="I30" s="9">
        <v>6334.6821323993599</v>
      </c>
      <c r="J30" s="9">
        <v>7158.1568660927496</v>
      </c>
      <c r="K30" s="9">
        <f t="shared" si="0"/>
        <v>6673.5304090039099</v>
      </c>
    </row>
    <row r="31" spans="1:11" ht="13.35" customHeight="1" x14ac:dyDescent="0.2">
      <c r="A31" s="8" t="s">
        <v>229</v>
      </c>
      <c r="B31" s="9">
        <v>318.79019807370503</v>
      </c>
      <c r="C31" s="9">
        <v>370.49177928870301</v>
      </c>
      <c r="D31" s="9">
        <v>384.739556109087</v>
      </c>
      <c r="E31" s="9">
        <v>399.71208163895602</v>
      </c>
      <c r="F31" s="9">
        <v>448.55917966789298</v>
      </c>
      <c r="G31" s="9">
        <v>538.21998419520605</v>
      </c>
      <c r="H31" s="9">
        <v>522.26672696474702</v>
      </c>
      <c r="I31" s="9">
        <v>535.88665196613101</v>
      </c>
      <c r="J31" s="9">
        <v>600.38335472682002</v>
      </c>
      <c r="K31" s="9">
        <f t="shared" si="0"/>
        <v>549.18917946322608</v>
      </c>
    </row>
    <row r="32" spans="1:11" ht="13.35" customHeight="1" x14ac:dyDescent="0.2">
      <c r="A32" s="8" t="s">
        <v>230</v>
      </c>
      <c r="B32" s="9">
        <v>111.001738067277</v>
      </c>
      <c r="C32" s="9">
        <v>127.685773085088</v>
      </c>
      <c r="D32" s="9">
        <v>154.07379117541001</v>
      </c>
      <c r="E32" s="9">
        <v>165.54359123525001</v>
      </c>
      <c r="F32" s="9">
        <v>171.170911562551</v>
      </c>
      <c r="G32" s="9">
        <v>204.03068027739499</v>
      </c>
      <c r="H32" s="9">
        <v>222.153333123387</v>
      </c>
      <c r="I32" s="9">
        <v>241.78685652956699</v>
      </c>
      <c r="J32" s="9">
        <v>271.24495512722302</v>
      </c>
      <c r="K32" s="9">
        <f t="shared" si="0"/>
        <v>234.80395626439298</v>
      </c>
    </row>
    <row r="33" spans="1:11" ht="13.35" customHeight="1" x14ac:dyDescent="0.2">
      <c r="A33" s="8" t="s">
        <v>231</v>
      </c>
      <c r="B33" s="9">
        <v>357.66168201092802</v>
      </c>
      <c r="C33" s="9">
        <v>404.56639639494102</v>
      </c>
      <c r="D33" s="9">
        <v>471.12193891750002</v>
      </c>
      <c r="E33" s="9">
        <v>538.21300320183605</v>
      </c>
      <c r="F33" s="9">
        <v>631.98648801061904</v>
      </c>
      <c r="G33" s="9">
        <v>748.90368771714702</v>
      </c>
      <c r="H33" s="9">
        <v>744.16996110392699</v>
      </c>
      <c r="I33" s="9">
        <v>795.16647096297197</v>
      </c>
      <c r="J33" s="9">
        <v>896.84564965142397</v>
      </c>
      <c r="K33" s="9">
        <f t="shared" si="0"/>
        <v>796.2714423588676</v>
      </c>
    </row>
    <row r="34" spans="1:11" ht="13.35" customHeight="1" x14ac:dyDescent="0.2">
      <c r="A34" s="8" t="s">
        <v>32</v>
      </c>
      <c r="B34" s="9">
        <v>811.62560444848896</v>
      </c>
      <c r="C34" s="9">
        <v>919.02775161690397</v>
      </c>
      <c r="D34" s="9">
        <v>944.98744507277604</v>
      </c>
      <c r="E34" s="9">
        <v>1000.26230805527</v>
      </c>
      <c r="F34" s="9">
        <v>1113.4471137719299</v>
      </c>
      <c r="G34" s="9">
        <v>1265.30294385313</v>
      </c>
      <c r="H34" s="9">
        <v>1157.1416697612201</v>
      </c>
      <c r="I34" s="9">
        <v>1144.2497819975299</v>
      </c>
      <c r="J34" s="9">
        <v>1259.8747447411099</v>
      </c>
      <c r="K34" s="9">
        <f t="shared" si="0"/>
        <v>1206.6422850882475</v>
      </c>
    </row>
    <row r="35" spans="1:11" ht="13.35" customHeight="1" x14ac:dyDescent="0.2">
      <c r="A35" s="8" t="s">
        <v>110</v>
      </c>
      <c r="B35" s="9">
        <v>27335.308828525001</v>
      </c>
      <c r="C35" s="9">
        <v>31011.9112211881</v>
      </c>
      <c r="D35" s="9">
        <v>35087.892593329801</v>
      </c>
      <c r="E35" s="9">
        <v>39249.998223997303</v>
      </c>
      <c r="F35" s="9">
        <v>43245.589918627898</v>
      </c>
      <c r="G35" s="9">
        <v>45099.613367290403</v>
      </c>
      <c r="H35" s="9">
        <v>39655.794042327499</v>
      </c>
      <c r="I35" s="9">
        <v>46212.029474313698</v>
      </c>
      <c r="J35" s="9">
        <v>50345.434892312602</v>
      </c>
      <c r="K35" s="9">
        <f t="shared" si="0"/>
        <v>45328.217944061049</v>
      </c>
    </row>
    <row r="36" spans="1:11" ht="13.35" customHeight="1" x14ac:dyDescent="0.2">
      <c r="A36" s="8" t="s">
        <v>232</v>
      </c>
      <c r="B36" s="9">
        <v>1769.3675734184601</v>
      </c>
      <c r="C36" s="9">
        <v>1980.18463821144</v>
      </c>
      <c r="D36" s="9">
        <v>2055.42798584824</v>
      </c>
      <c r="E36" s="9">
        <v>2316.4692844102101</v>
      </c>
      <c r="F36" s="9">
        <v>2755.9939213976099</v>
      </c>
      <c r="G36" s="9">
        <v>3204.3907598822102</v>
      </c>
      <c r="H36" s="9">
        <v>3256.22633247153</v>
      </c>
      <c r="I36" s="9">
        <v>3344.8722095409898</v>
      </c>
      <c r="J36" s="9">
        <v>3797.8290008202798</v>
      </c>
      <c r="K36" s="9">
        <f t="shared" si="0"/>
        <v>3400.8295756787525</v>
      </c>
    </row>
    <row r="37" spans="1:11" ht="13.35" customHeight="1" x14ac:dyDescent="0.2">
      <c r="A37" s="8" t="s">
        <v>233</v>
      </c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ht="23.85" customHeight="1" x14ac:dyDescent="0.2">
      <c r="A38" s="8" t="s">
        <v>234</v>
      </c>
      <c r="B38" s="9">
        <v>292.88657076740498</v>
      </c>
      <c r="C38" s="9">
        <v>321.23777874688801</v>
      </c>
      <c r="D38" s="9">
        <v>336.00995554372201</v>
      </c>
      <c r="E38" s="9">
        <v>360.39572882902002</v>
      </c>
      <c r="F38" s="9">
        <v>407.91704283234299</v>
      </c>
      <c r="G38" s="9">
        <v>467.96675255724801</v>
      </c>
      <c r="H38" s="9">
        <v>458.93328607714398</v>
      </c>
      <c r="I38" s="9">
        <v>451.25944229155698</v>
      </c>
      <c r="J38" s="9">
        <v>489.146364001488</v>
      </c>
      <c r="K38" s="9">
        <f>AVERAGE(G38:J38)</f>
        <v>466.8264612318593</v>
      </c>
    </row>
    <row r="39" spans="1:11" ht="13.35" customHeight="1" x14ac:dyDescent="0.2">
      <c r="A39" s="8" t="s">
        <v>235</v>
      </c>
      <c r="B39" s="9">
        <v>298.962193290215</v>
      </c>
      <c r="C39" s="9">
        <v>465.97005342638198</v>
      </c>
      <c r="D39" s="9">
        <v>541.79351285941505</v>
      </c>
      <c r="E39" s="9">
        <v>604.81519278755195</v>
      </c>
      <c r="F39" s="9">
        <v>676.47574692159696</v>
      </c>
      <c r="G39" s="9">
        <v>784.43115747684806</v>
      </c>
      <c r="H39" s="9">
        <v>647.77252546009902</v>
      </c>
      <c r="I39" s="9">
        <v>760.71226667491396</v>
      </c>
      <c r="J39" s="9">
        <v>823.02241400394598</v>
      </c>
      <c r="K39" s="9">
        <f>AVERAGE(G39:J39)</f>
        <v>753.9845909039517</v>
      </c>
    </row>
    <row r="40" spans="1:11" ht="13.35" customHeight="1" x14ac:dyDescent="0.2">
      <c r="A40" s="8" t="s">
        <v>236</v>
      </c>
      <c r="B40" s="9">
        <v>49790.474786157902</v>
      </c>
      <c r="C40" s="9">
        <v>57809.339862551802</v>
      </c>
      <c r="D40" s="9">
        <v>59337.824104600797</v>
      </c>
      <c r="E40" s="9">
        <v>64644.866804838799</v>
      </c>
      <c r="F40" s="9">
        <v>76413.0483468397</v>
      </c>
      <c r="G40" s="9"/>
      <c r="H40" s="9"/>
      <c r="I40" s="9"/>
      <c r="J40" s="9"/>
      <c r="K40" s="9"/>
    </row>
    <row r="41" spans="1:11" ht="13.35" customHeight="1" x14ac:dyDescent="0.2">
      <c r="A41" s="8" t="s">
        <v>69</v>
      </c>
      <c r="B41" s="9">
        <v>4877.2679185013403</v>
      </c>
      <c r="C41" s="9">
        <v>6237.8752873744297</v>
      </c>
      <c r="D41" s="9">
        <v>7631.34836999237</v>
      </c>
      <c r="E41" s="9">
        <v>9376.1278614805997</v>
      </c>
      <c r="F41" s="9">
        <v>10392.9434442699</v>
      </c>
      <c r="G41" s="9">
        <v>10694.868719853401</v>
      </c>
      <c r="H41" s="9">
        <v>10178.892675724401</v>
      </c>
      <c r="I41" s="9">
        <v>12639.524256009699</v>
      </c>
      <c r="J41" s="9">
        <v>14394.4607591161</v>
      </c>
      <c r="K41" s="9">
        <f t="shared" ref="K41:K50" si="1">AVERAGE(G41:J41)</f>
        <v>11976.936602675902</v>
      </c>
    </row>
    <row r="42" spans="1:11" ht="13.35" customHeight="1" x14ac:dyDescent="0.2">
      <c r="A42" s="8" t="s">
        <v>45</v>
      </c>
      <c r="B42" s="9">
        <v>1273.6407426071701</v>
      </c>
      <c r="C42" s="9">
        <v>1490.3800560480499</v>
      </c>
      <c r="D42" s="9">
        <v>1731.1252345790001</v>
      </c>
      <c r="E42" s="9">
        <v>2069.34363068319</v>
      </c>
      <c r="F42" s="9">
        <v>2651.26012117243</v>
      </c>
      <c r="G42" s="9">
        <v>3413.5886614280598</v>
      </c>
      <c r="H42" s="9">
        <v>3748.9344940850801</v>
      </c>
      <c r="I42" s="9">
        <v>4432.9635571163499</v>
      </c>
      <c r="J42" s="9">
        <v>5444.7853033333204</v>
      </c>
      <c r="K42" s="9">
        <f t="shared" si="1"/>
        <v>4260.068003990702</v>
      </c>
    </row>
    <row r="43" spans="1:11" ht="13.35" customHeight="1" x14ac:dyDescent="0.2">
      <c r="A43" s="8" t="s">
        <v>85</v>
      </c>
      <c r="B43" s="9">
        <v>2268.8770654831901</v>
      </c>
      <c r="C43" s="9">
        <v>2762.1304442232599</v>
      </c>
      <c r="D43" s="9">
        <v>3404.2341199523898</v>
      </c>
      <c r="E43" s="9">
        <v>3725.0913671816102</v>
      </c>
      <c r="F43" s="9">
        <v>4678.9010451785698</v>
      </c>
      <c r="G43" s="9">
        <v>5423.2668678623904</v>
      </c>
      <c r="H43" s="9">
        <v>5133.3912563604599</v>
      </c>
      <c r="I43" s="9">
        <v>6186.0248679392898</v>
      </c>
      <c r="J43" s="9">
        <v>7104.0349883562203</v>
      </c>
      <c r="K43" s="9">
        <f t="shared" si="1"/>
        <v>5961.6794951295897</v>
      </c>
    </row>
    <row r="44" spans="1:11" ht="13.35" customHeight="1" x14ac:dyDescent="0.2">
      <c r="A44" s="8" t="s">
        <v>237</v>
      </c>
      <c r="B44" s="9">
        <v>532.555905147771</v>
      </c>
      <c r="C44" s="9">
        <v>579.06116155386098</v>
      </c>
      <c r="D44" s="9">
        <v>601.94678429544001</v>
      </c>
      <c r="E44" s="9">
        <v>610.361034141245</v>
      </c>
      <c r="F44" s="9">
        <v>685.15695394262696</v>
      </c>
      <c r="G44" s="9">
        <v>760.55395207214895</v>
      </c>
      <c r="H44" s="9">
        <v>747.91269565898301</v>
      </c>
      <c r="I44" s="9">
        <v>739.50787614025296</v>
      </c>
      <c r="J44" s="9">
        <v>809.57406252257999</v>
      </c>
      <c r="K44" s="9">
        <f t="shared" si="1"/>
        <v>764.3871465984912</v>
      </c>
    </row>
    <row r="45" spans="1:11" ht="23.85" customHeight="1" x14ac:dyDescent="0.2">
      <c r="A45" s="8" t="s">
        <v>238</v>
      </c>
      <c r="B45" s="9">
        <v>104.81168367547799</v>
      </c>
      <c r="C45" s="9">
        <v>116.77959418505699</v>
      </c>
      <c r="D45" s="9">
        <v>125.236441166486</v>
      </c>
      <c r="E45" s="9">
        <v>149.33188905155399</v>
      </c>
      <c r="F45" s="9">
        <v>164.77693695468599</v>
      </c>
      <c r="G45" s="9">
        <v>186.88033310994101</v>
      </c>
      <c r="H45" s="9">
        <v>174.505563504512</v>
      </c>
      <c r="I45" s="9">
        <v>198.70873724965699</v>
      </c>
      <c r="J45" s="9">
        <v>231.024111768296</v>
      </c>
      <c r="K45" s="9">
        <f t="shared" si="1"/>
        <v>197.7796864081015</v>
      </c>
    </row>
    <row r="46" spans="1:11" ht="13.35" customHeight="1" x14ac:dyDescent="0.2">
      <c r="A46" s="8" t="s">
        <v>239</v>
      </c>
      <c r="B46" s="9">
        <v>1038.8383605720201</v>
      </c>
      <c r="C46" s="9">
        <v>1349.08469948896</v>
      </c>
      <c r="D46" s="9">
        <v>1722.8128343813401</v>
      </c>
      <c r="E46" s="9">
        <v>2130.6686504218301</v>
      </c>
      <c r="F46" s="9">
        <v>2250.2175484908098</v>
      </c>
      <c r="G46" s="9">
        <v>3091.2323392069002</v>
      </c>
      <c r="H46" s="9">
        <v>2434.0095607287399</v>
      </c>
      <c r="I46" s="9">
        <v>2970.11626248829</v>
      </c>
      <c r="J46" s="9">
        <v>3484.6581949956899</v>
      </c>
      <c r="K46" s="9">
        <f t="shared" si="1"/>
        <v>2995.0040893549049</v>
      </c>
    </row>
    <row r="47" spans="1:11" ht="13.35" customHeight="1" x14ac:dyDescent="0.2">
      <c r="A47" s="8" t="s">
        <v>74</v>
      </c>
      <c r="B47" s="9">
        <v>4210.50281288317</v>
      </c>
      <c r="C47" s="9">
        <v>4390.4863494478504</v>
      </c>
      <c r="D47" s="9">
        <v>4632.8569092785801</v>
      </c>
      <c r="E47" s="9">
        <v>5140.8922201499299</v>
      </c>
      <c r="F47" s="9">
        <v>5911.5915084237804</v>
      </c>
      <c r="G47" s="9">
        <v>6596.7153716447401</v>
      </c>
      <c r="H47" s="9">
        <v>6403.5819493454501</v>
      </c>
      <c r="I47" s="9">
        <v>7773.8582719506403</v>
      </c>
      <c r="J47" s="9">
        <v>8646.8041902416699</v>
      </c>
      <c r="K47" s="9">
        <f t="shared" si="1"/>
        <v>7355.2399457956253</v>
      </c>
    </row>
    <row r="48" spans="1:11" ht="13.35" customHeight="1" x14ac:dyDescent="0.2">
      <c r="A48" s="8" t="s">
        <v>240</v>
      </c>
      <c r="B48" s="9">
        <v>787.00017510353598</v>
      </c>
      <c r="C48" s="9">
        <v>873.06746489330806</v>
      </c>
      <c r="D48" s="9">
        <v>908.02320506815602</v>
      </c>
      <c r="E48" s="9">
        <v>947.68760545101497</v>
      </c>
      <c r="F48" s="9">
        <v>1061.61668917115</v>
      </c>
      <c r="G48" s="9">
        <v>1233.1724177143201</v>
      </c>
      <c r="H48" s="9">
        <v>1190.78050021129</v>
      </c>
      <c r="I48" s="9">
        <v>1161.26313962414</v>
      </c>
      <c r="J48" s="9">
        <v>1194.5585993309701</v>
      </c>
      <c r="K48" s="9">
        <f t="shared" si="1"/>
        <v>1194.9436642201799</v>
      </c>
    </row>
    <row r="49" spans="1:11" ht="13.35" customHeight="1" x14ac:dyDescent="0.2">
      <c r="A49" s="8" t="s">
        <v>82</v>
      </c>
      <c r="B49" s="9">
        <v>7689.9569959556902</v>
      </c>
      <c r="C49" s="9">
        <v>9237.1162234058593</v>
      </c>
      <c r="D49" s="9">
        <v>10090.3666886392</v>
      </c>
      <c r="E49" s="9">
        <v>11228.6213750922</v>
      </c>
      <c r="F49" s="9">
        <v>13376.009230899699</v>
      </c>
      <c r="G49" s="9">
        <v>15693.840807311301</v>
      </c>
      <c r="H49" s="9">
        <v>14044.393596781299</v>
      </c>
      <c r="I49" s="9">
        <v>13461.396409294401</v>
      </c>
      <c r="J49" s="9">
        <v>14180.444899890401</v>
      </c>
      <c r="K49" s="9">
        <f t="shared" si="1"/>
        <v>14345.01892831935</v>
      </c>
    </row>
    <row r="50" spans="1:11" ht="13.35" customHeight="1" x14ac:dyDescent="0.2">
      <c r="A50" s="8" t="s">
        <v>241</v>
      </c>
      <c r="B50" s="9">
        <v>3203.1947811698201</v>
      </c>
      <c r="C50" s="9">
        <v>3400.3473084485299</v>
      </c>
      <c r="D50" s="9">
        <v>3789.1667870657102</v>
      </c>
      <c r="E50" s="9">
        <v>4681.8925384221202</v>
      </c>
      <c r="F50" s="9">
        <v>5200.5615206101602</v>
      </c>
      <c r="G50" s="9">
        <v>5396.8858351073304</v>
      </c>
      <c r="H50" s="9"/>
      <c r="I50" s="9"/>
      <c r="J50" s="9"/>
      <c r="K50" s="9">
        <f t="shared" si="1"/>
        <v>5396.8858351073304</v>
      </c>
    </row>
    <row r="51" spans="1:11" ht="13.35" customHeight="1" x14ac:dyDescent="0.2">
      <c r="A51" s="8" t="s">
        <v>242</v>
      </c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ht="13.35" customHeight="1" x14ac:dyDescent="0.2">
      <c r="A52" s="8" t="s">
        <v>89</v>
      </c>
      <c r="B52" s="9">
        <v>18428.928261000001</v>
      </c>
      <c r="C52" s="9">
        <v>21380.903077999999</v>
      </c>
      <c r="D52" s="9">
        <v>22430.60642</v>
      </c>
      <c r="E52" s="9">
        <v>23863.555464000001</v>
      </c>
      <c r="F52" s="9">
        <v>27860.276106000001</v>
      </c>
      <c r="G52" s="9">
        <v>31928.396796000001</v>
      </c>
      <c r="H52" s="9">
        <v>29427.908787</v>
      </c>
      <c r="I52" s="9">
        <v>28779.185548000001</v>
      </c>
      <c r="J52" s="9">
        <v>30670.313598000001</v>
      </c>
      <c r="K52" s="9">
        <f t="shared" ref="K52:K68" si="2">AVERAGE(G52:J52)</f>
        <v>30201.451182249999</v>
      </c>
    </row>
    <row r="53" spans="1:11" ht="13.35" customHeight="1" x14ac:dyDescent="0.2">
      <c r="A53" s="8" t="s">
        <v>105</v>
      </c>
      <c r="B53" s="9">
        <v>9335.6772397838195</v>
      </c>
      <c r="C53" s="9">
        <v>11156.657850092</v>
      </c>
      <c r="D53" s="9">
        <v>12705.6245616942</v>
      </c>
      <c r="E53" s="9">
        <v>14445.729575966499</v>
      </c>
      <c r="F53" s="9">
        <v>17467.417691085298</v>
      </c>
      <c r="G53" s="9">
        <v>21627.155962775501</v>
      </c>
      <c r="H53" s="9">
        <v>18805.655642749101</v>
      </c>
      <c r="I53" s="9">
        <v>18910.005005015999</v>
      </c>
      <c r="J53" s="9">
        <v>20579.039794454398</v>
      </c>
      <c r="K53" s="9">
        <f t="shared" si="2"/>
        <v>19980.464101248752</v>
      </c>
    </row>
    <row r="54" spans="1:11" ht="13.35" customHeight="1" x14ac:dyDescent="0.2">
      <c r="A54" s="8" t="s">
        <v>118</v>
      </c>
      <c r="B54" s="9">
        <v>39443.268171985597</v>
      </c>
      <c r="C54" s="9">
        <v>45282.068004999499</v>
      </c>
      <c r="D54" s="9">
        <v>47546.594594137197</v>
      </c>
      <c r="E54" s="9">
        <v>50462.233575607701</v>
      </c>
      <c r="F54" s="9">
        <v>57021.173177950703</v>
      </c>
      <c r="G54" s="9">
        <v>62596.488537966499</v>
      </c>
      <c r="H54" s="9">
        <v>56226.580145794498</v>
      </c>
      <c r="I54" s="9">
        <v>56485.894435376402</v>
      </c>
      <c r="J54" s="9">
        <v>59852.173465658299</v>
      </c>
      <c r="K54" s="9">
        <f t="shared" si="2"/>
        <v>58790.284146198923</v>
      </c>
    </row>
    <row r="55" spans="1:11" ht="13.35" customHeight="1" x14ac:dyDescent="0.2">
      <c r="A55" s="8" t="s">
        <v>243</v>
      </c>
      <c r="B55" s="9">
        <v>797.86140464194898</v>
      </c>
      <c r="C55" s="9">
        <v>839.15864148813</v>
      </c>
      <c r="D55" s="9">
        <v>876.88344147713406</v>
      </c>
      <c r="E55" s="9">
        <v>933.45937392444898</v>
      </c>
      <c r="F55" s="9">
        <v>1010.0850543246401</v>
      </c>
      <c r="G55" s="9">
        <v>1148.30888594099</v>
      </c>
      <c r="H55" s="9">
        <v>1202.9199013339801</v>
      </c>
      <c r="I55" s="9"/>
      <c r="J55" s="9"/>
      <c r="K55" s="9">
        <f t="shared" si="2"/>
        <v>1175.6143936374851</v>
      </c>
    </row>
    <row r="56" spans="1:11" ht="13.35" customHeight="1" x14ac:dyDescent="0.2">
      <c r="A56" s="8" t="s">
        <v>244</v>
      </c>
      <c r="B56" s="9">
        <v>4924.9120356947196</v>
      </c>
      <c r="C56" s="9">
        <v>5311.8075679198801</v>
      </c>
      <c r="D56" s="9">
        <v>5246.51313424415</v>
      </c>
      <c r="E56" s="9">
        <v>5643.7371017305504</v>
      </c>
      <c r="F56" s="9">
        <v>6119.1795014174204</v>
      </c>
      <c r="G56" s="9">
        <v>6780.7141580172301</v>
      </c>
      <c r="H56" s="9">
        <v>7085.4475776680702</v>
      </c>
      <c r="I56" s="9">
        <v>6963.8723455660402</v>
      </c>
      <c r="J56" s="9">
        <v>7153.8553380125604</v>
      </c>
      <c r="K56" s="9">
        <f t="shared" si="2"/>
        <v>6995.9723548159745</v>
      </c>
    </row>
    <row r="57" spans="1:11" ht="23.85" customHeight="1" x14ac:dyDescent="0.2">
      <c r="A57" s="8" t="s">
        <v>47</v>
      </c>
      <c r="B57" s="9">
        <v>2364.3214838599602</v>
      </c>
      <c r="C57" s="9">
        <v>2413.94491763718</v>
      </c>
      <c r="D57" s="9">
        <v>3670.4505390382001</v>
      </c>
      <c r="E57" s="9">
        <v>3825.4687512139599</v>
      </c>
      <c r="F57" s="9">
        <v>4334.3334292805503</v>
      </c>
      <c r="G57" s="9">
        <v>4739.3292267917204</v>
      </c>
      <c r="H57" s="9">
        <v>4775.8458834969897</v>
      </c>
      <c r="I57" s="9">
        <v>5195.3812370880796</v>
      </c>
      <c r="J57" s="9">
        <v>5530.0561531685498</v>
      </c>
      <c r="K57" s="9">
        <f t="shared" si="2"/>
        <v>5060.1531251363349</v>
      </c>
    </row>
    <row r="58" spans="1:11" ht="13.35" customHeight="1" x14ac:dyDescent="0.2">
      <c r="A58" s="8" t="s">
        <v>57</v>
      </c>
      <c r="B58" s="9">
        <v>2187.3634507936299</v>
      </c>
      <c r="C58" s="9">
        <v>2471.49260091837</v>
      </c>
      <c r="D58" s="9">
        <v>2751.47310500609</v>
      </c>
      <c r="E58" s="9">
        <v>3057.6174357984801</v>
      </c>
      <c r="F58" s="9">
        <v>3285.5219971579199</v>
      </c>
      <c r="G58" s="9">
        <v>3856.4079580329399</v>
      </c>
      <c r="H58" s="9">
        <v>3647.6962628087299</v>
      </c>
      <c r="I58" s="9">
        <v>4008.2379640586701</v>
      </c>
      <c r="J58" s="9">
        <v>4496.4669987781599</v>
      </c>
      <c r="K58" s="9">
        <f t="shared" si="2"/>
        <v>4002.2022959196247</v>
      </c>
    </row>
    <row r="59" spans="1:11" ht="23.85" customHeight="1" x14ac:dyDescent="0.2">
      <c r="A59" s="8" t="s">
        <v>70</v>
      </c>
      <c r="B59" s="9">
        <v>1159.79717515688</v>
      </c>
      <c r="C59" s="9">
        <v>1082.36924804929</v>
      </c>
      <c r="D59" s="9">
        <v>1208.65012235875</v>
      </c>
      <c r="E59" s="9">
        <v>1422.34001598849</v>
      </c>
      <c r="F59" s="9">
        <v>1695.8038912229599</v>
      </c>
      <c r="G59" s="9">
        <v>2078.7962965780898</v>
      </c>
      <c r="H59" s="9">
        <v>2370.7111103534999</v>
      </c>
      <c r="I59" s="9">
        <v>2698.3650737251601</v>
      </c>
      <c r="J59" s="9">
        <v>2780.9492455269301</v>
      </c>
      <c r="K59" s="9">
        <f t="shared" si="2"/>
        <v>2482.20543154592</v>
      </c>
    </row>
    <row r="60" spans="1:11" ht="13.35" customHeight="1" x14ac:dyDescent="0.2">
      <c r="A60" s="8" t="s">
        <v>37</v>
      </c>
      <c r="B60" s="9">
        <v>2504.22608018643</v>
      </c>
      <c r="C60" s="9">
        <v>2620.4752129448202</v>
      </c>
      <c r="D60" s="9">
        <v>2825.18193085446</v>
      </c>
      <c r="E60" s="9">
        <v>3053.8710511685999</v>
      </c>
      <c r="F60" s="9">
        <v>3295.4163243656499</v>
      </c>
      <c r="G60" s="9">
        <v>3496.2970020366702</v>
      </c>
      <c r="H60" s="9">
        <v>3353.8281381002598</v>
      </c>
      <c r="I60" s="9">
        <v>3460.0232876090799</v>
      </c>
      <c r="J60" s="9">
        <v>3701.9884894253601</v>
      </c>
      <c r="K60" s="9">
        <f t="shared" si="2"/>
        <v>3503.0342292928426</v>
      </c>
    </row>
    <row r="61" spans="1:11" ht="23.85" customHeight="1" x14ac:dyDescent="0.2">
      <c r="A61" s="8" t="s">
        <v>245</v>
      </c>
      <c r="B61" s="9">
        <v>5161.4764534150499</v>
      </c>
      <c r="C61" s="9">
        <v>8885.8860231611507</v>
      </c>
      <c r="D61" s="9">
        <v>13521.212930637201</v>
      </c>
      <c r="E61" s="9">
        <v>15345.659128817601</v>
      </c>
      <c r="F61" s="9">
        <v>19528.568515749801</v>
      </c>
      <c r="G61" s="9">
        <v>27818.644400519199</v>
      </c>
      <c r="H61" s="9">
        <v>17944.393428634201</v>
      </c>
      <c r="I61" s="9">
        <v>20703.1003123794</v>
      </c>
      <c r="J61" s="9">
        <v>27477.706462078801</v>
      </c>
      <c r="K61" s="9">
        <f t="shared" si="2"/>
        <v>23485.961150902902</v>
      </c>
    </row>
    <row r="62" spans="1:11" ht="13.35" customHeight="1" x14ac:dyDescent="0.2">
      <c r="A62" s="8" t="s">
        <v>246</v>
      </c>
      <c r="B62" s="9">
        <v>209.92221154894099</v>
      </c>
      <c r="C62" s="9">
        <v>256.82259393721802</v>
      </c>
      <c r="D62" s="9">
        <v>244.84071647856999</v>
      </c>
      <c r="E62" s="9">
        <v>260.70372074395198</v>
      </c>
      <c r="F62" s="9">
        <v>274.66228726432701</v>
      </c>
      <c r="G62" s="9">
        <v>278.96043324040801</v>
      </c>
      <c r="H62" s="9">
        <v>364.20482062850402</v>
      </c>
      <c r="I62" s="9">
        <v>402.95749682342398</v>
      </c>
      <c r="J62" s="9">
        <v>481.73232910476901</v>
      </c>
      <c r="K62" s="9">
        <f t="shared" si="2"/>
        <v>381.96376994927624</v>
      </c>
    </row>
    <row r="63" spans="1:11" ht="13.35" customHeight="1" x14ac:dyDescent="0.2">
      <c r="A63" s="8" t="s">
        <v>88</v>
      </c>
      <c r="B63" s="9">
        <v>7270.2848280443504</v>
      </c>
      <c r="C63" s="9">
        <v>8912.7900967188198</v>
      </c>
      <c r="D63" s="9">
        <v>10330.2448599037</v>
      </c>
      <c r="E63" s="9">
        <v>12503.123269989699</v>
      </c>
      <c r="F63" s="9">
        <v>16392.721067851598</v>
      </c>
      <c r="G63" s="9">
        <v>17738.523104375199</v>
      </c>
      <c r="H63" s="9">
        <v>14264.011479794901</v>
      </c>
      <c r="I63" s="9">
        <v>14062.2342350933</v>
      </c>
      <c r="J63" s="9">
        <v>16533.374792703198</v>
      </c>
      <c r="K63" s="9">
        <f t="shared" si="2"/>
        <v>15649.535902991647</v>
      </c>
    </row>
    <row r="64" spans="1:11" ht="13.35" customHeight="1" x14ac:dyDescent="0.2">
      <c r="A64" s="8" t="s">
        <v>247</v>
      </c>
      <c r="B64" s="9">
        <v>120.633803941312</v>
      </c>
      <c r="C64" s="9">
        <v>138.36757672117099</v>
      </c>
      <c r="D64" s="9">
        <v>165.432238844214</v>
      </c>
      <c r="E64" s="9">
        <v>199.14326984265799</v>
      </c>
      <c r="F64" s="9">
        <v>246.81960423974101</v>
      </c>
      <c r="G64" s="9">
        <v>325.57201483091802</v>
      </c>
      <c r="H64" s="9">
        <v>350.75627754597002</v>
      </c>
      <c r="I64" s="9">
        <v>320.37867257160701</v>
      </c>
      <c r="J64" s="9">
        <v>356.96728724009199</v>
      </c>
      <c r="K64" s="9">
        <f t="shared" si="2"/>
        <v>338.41856304714679</v>
      </c>
    </row>
    <row r="65" spans="1:11" ht="13.35" customHeight="1" x14ac:dyDescent="0.2">
      <c r="A65" s="8" t="s">
        <v>248</v>
      </c>
      <c r="B65" s="9">
        <v>31320.818144511199</v>
      </c>
      <c r="C65" s="9">
        <v>35145.527084696303</v>
      </c>
      <c r="D65" s="9">
        <v>35867.509954535002</v>
      </c>
      <c r="E65" s="9">
        <v>40642.293940430303</v>
      </c>
      <c r="F65" s="9">
        <v>46904.181018121999</v>
      </c>
      <c r="G65" s="9">
        <v>49650.383620938301</v>
      </c>
      <c r="H65" s="9">
        <v>45205.930535490697</v>
      </c>
      <c r="I65" s="9"/>
      <c r="J65" s="9"/>
      <c r="K65" s="9">
        <f t="shared" si="2"/>
        <v>47428.157078214499</v>
      </c>
    </row>
    <row r="66" spans="1:11" ht="13.35" customHeight="1" x14ac:dyDescent="0.2">
      <c r="A66" s="8" t="s">
        <v>249</v>
      </c>
      <c r="B66" s="9">
        <v>2833.5069692215002</v>
      </c>
      <c r="C66" s="9">
        <v>3329.8749275738101</v>
      </c>
      <c r="D66" s="9">
        <v>3655.3571803691102</v>
      </c>
      <c r="E66" s="9">
        <v>3747.4970499584902</v>
      </c>
      <c r="F66" s="9">
        <v>4046.44715241317</v>
      </c>
      <c r="G66" s="9">
        <v>4255.1415860388497</v>
      </c>
      <c r="H66" s="9">
        <v>3377.26903939561</v>
      </c>
      <c r="I66" s="9">
        <v>3687.2157645227499</v>
      </c>
      <c r="J66" s="9">
        <v>4396.7006145265104</v>
      </c>
      <c r="K66" s="9">
        <f t="shared" si="2"/>
        <v>3929.0817511209298</v>
      </c>
    </row>
    <row r="67" spans="1:11" ht="13.35" customHeight="1" x14ac:dyDescent="0.2">
      <c r="A67" s="8" t="s">
        <v>115</v>
      </c>
      <c r="B67" s="9">
        <v>31508.875225530501</v>
      </c>
      <c r="C67" s="9">
        <v>36162.656014887798</v>
      </c>
      <c r="D67" s="9">
        <v>37318.797317915698</v>
      </c>
      <c r="E67" s="9">
        <v>39487.0540582311</v>
      </c>
      <c r="F67" s="9">
        <v>46538.171275177898</v>
      </c>
      <c r="G67" s="9">
        <v>51186.485160385797</v>
      </c>
      <c r="H67" s="9">
        <v>44837.710874646298</v>
      </c>
      <c r="I67" s="9">
        <v>43863.966925318702</v>
      </c>
      <c r="J67" s="9">
        <v>48823.298888270103</v>
      </c>
      <c r="K67" s="9">
        <f t="shared" si="2"/>
        <v>47177.865462155227</v>
      </c>
    </row>
    <row r="68" spans="1:11" ht="13.35" customHeight="1" x14ac:dyDescent="0.2">
      <c r="A68" s="8" t="s">
        <v>104</v>
      </c>
      <c r="B68" s="9">
        <v>28794.167314200298</v>
      </c>
      <c r="C68" s="9">
        <v>32784.968309597301</v>
      </c>
      <c r="D68" s="9">
        <v>33819.1357682257</v>
      </c>
      <c r="E68" s="9">
        <v>35457.273577438697</v>
      </c>
      <c r="F68" s="9">
        <v>40342.243265355202</v>
      </c>
      <c r="G68" s="9">
        <v>43992.098641479599</v>
      </c>
      <c r="H68" s="9">
        <v>40477.0644326045</v>
      </c>
      <c r="I68" s="9">
        <v>39170.264698844097</v>
      </c>
      <c r="J68" s="9">
        <v>42377.418128632497</v>
      </c>
      <c r="K68" s="9">
        <f t="shared" si="2"/>
        <v>41504.21147539017</v>
      </c>
    </row>
    <row r="69" spans="1:11" ht="23.85" customHeight="1" x14ac:dyDescent="0.2">
      <c r="A69" s="8" t="s">
        <v>250</v>
      </c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ht="13.35" customHeight="1" x14ac:dyDescent="0.2">
      <c r="A70" s="8" t="s">
        <v>251</v>
      </c>
      <c r="B70" s="9">
        <v>4595.7925652854501</v>
      </c>
      <c r="C70" s="9">
        <v>5340.1952627174796</v>
      </c>
      <c r="D70" s="9">
        <v>6321.9911576617997</v>
      </c>
      <c r="E70" s="9">
        <v>6832.26271986967</v>
      </c>
      <c r="F70" s="9">
        <v>8127.6764176310398</v>
      </c>
      <c r="G70" s="9">
        <v>10021.873423849</v>
      </c>
      <c r="H70" s="9">
        <v>7408.6519782330597</v>
      </c>
      <c r="I70" s="9">
        <v>8767.8258514091995</v>
      </c>
      <c r="J70" s="9">
        <v>11113.8884680599</v>
      </c>
      <c r="K70" s="9">
        <f t="shared" ref="K70:K77" si="3">AVERAGE(G70:J70)</f>
        <v>9328.0599303877898</v>
      </c>
    </row>
    <row r="71" spans="1:11" ht="13.35" customHeight="1" x14ac:dyDescent="0.2">
      <c r="A71" s="8" t="s">
        <v>252</v>
      </c>
      <c r="B71" s="9">
        <v>343.51283326866502</v>
      </c>
      <c r="C71" s="9">
        <v>396.29467629627999</v>
      </c>
      <c r="D71" s="9">
        <v>415.09817681631199</v>
      </c>
      <c r="E71" s="9">
        <v>423.373276417922</v>
      </c>
      <c r="F71" s="9">
        <v>502.00539860254997</v>
      </c>
      <c r="G71" s="9">
        <v>590.28615062407903</v>
      </c>
      <c r="H71" s="9">
        <v>535.53616267173902</v>
      </c>
      <c r="I71" s="9">
        <v>550.68798047719997</v>
      </c>
      <c r="J71" s="9">
        <v>505.76057013074802</v>
      </c>
      <c r="K71" s="9">
        <f t="shared" si="3"/>
        <v>545.5677159759415</v>
      </c>
    </row>
    <row r="72" spans="1:11" ht="13.35" customHeight="1" x14ac:dyDescent="0.2">
      <c r="A72" s="8" t="s">
        <v>15</v>
      </c>
      <c r="B72" s="9">
        <v>922.029739615273</v>
      </c>
      <c r="C72" s="9">
        <v>1186.87304662626</v>
      </c>
      <c r="D72" s="9">
        <v>1470.0420350366201</v>
      </c>
      <c r="E72" s="9">
        <v>1764.8704363604199</v>
      </c>
      <c r="F72" s="9">
        <v>2317.98850116003</v>
      </c>
      <c r="G72" s="9">
        <v>2919.7566553298698</v>
      </c>
      <c r="H72" s="9">
        <v>2441.0166583304399</v>
      </c>
      <c r="I72" s="9">
        <v>2613.6895083649902</v>
      </c>
      <c r="J72" s="9">
        <v>3202.5251182090101</v>
      </c>
      <c r="K72" s="9">
        <f t="shared" si="3"/>
        <v>2794.2469850585776</v>
      </c>
    </row>
    <row r="73" spans="1:11" ht="13.35" customHeight="1" x14ac:dyDescent="0.2">
      <c r="A73" s="8" t="s">
        <v>113</v>
      </c>
      <c r="B73" s="9">
        <v>29367.408943658302</v>
      </c>
      <c r="C73" s="9">
        <v>33040.051409262203</v>
      </c>
      <c r="D73" s="9">
        <v>33542.781383458998</v>
      </c>
      <c r="E73" s="9">
        <v>35237.603258242401</v>
      </c>
      <c r="F73" s="9">
        <v>40402.990083871897</v>
      </c>
      <c r="G73" s="9">
        <v>44132.0418157452</v>
      </c>
      <c r="H73" s="9">
        <v>40275.250763838398</v>
      </c>
      <c r="I73" s="9">
        <v>40163.817401931403</v>
      </c>
      <c r="J73" s="9">
        <v>44059.825922391101</v>
      </c>
      <c r="K73" s="9">
        <f t="shared" si="3"/>
        <v>42157.733975976524</v>
      </c>
    </row>
    <row r="74" spans="1:11" ht="13.35" customHeight="1" x14ac:dyDescent="0.2">
      <c r="A74" s="8" t="s">
        <v>253</v>
      </c>
      <c r="B74" s="9">
        <v>370.32452688692803</v>
      </c>
      <c r="C74" s="9">
        <v>420.523521533213</v>
      </c>
      <c r="D74" s="9">
        <v>495.93250241821403</v>
      </c>
      <c r="E74" s="9">
        <v>920.60197524330397</v>
      </c>
      <c r="F74" s="9">
        <v>1090.04944381269</v>
      </c>
      <c r="G74" s="9">
        <v>1226.26505282072</v>
      </c>
      <c r="H74" s="9">
        <v>1090.41718144845</v>
      </c>
      <c r="I74" s="9">
        <v>1319.0830268321199</v>
      </c>
      <c r="J74" s="9">
        <v>1570.1331793254501</v>
      </c>
      <c r="K74" s="9">
        <f t="shared" si="3"/>
        <v>1301.4746101066851</v>
      </c>
    </row>
    <row r="75" spans="1:11" ht="13.35" customHeight="1" x14ac:dyDescent="0.2">
      <c r="A75" s="8" t="s">
        <v>72</v>
      </c>
      <c r="B75" s="9">
        <v>17494.441359092601</v>
      </c>
      <c r="C75" s="9">
        <v>20607.1760650291</v>
      </c>
      <c r="D75" s="9">
        <v>21620.7174943625</v>
      </c>
      <c r="E75" s="9">
        <v>23475.281139783601</v>
      </c>
      <c r="F75" s="9">
        <v>27288.326497648399</v>
      </c>
      <c r="G75" s="9">
        <v>30398.782419459501</v>
      </c>
      <c r="H75" s="9">
        <v>28451.917325303199</v>
      </c>
      <c r="I75" s="9">
        <v>25832.2120932338</v>
      </c>
      <c r="J75" s="9">
        <v>25621.6704592032</v>
      </c>
      <c r="K75" s="9">
        <f t="shared" si="3"/>
        <v>27576.145574299928</v>
      </c>
    </row>
    <row r="76" spans="1:11" ht="13.35" customHeight="1" x14ac:dyDescent="0.2">
      <c r="A76" s="8" t="s">
        <v>254</v>
      </c>
      <c r="B76" s="9">
        <v>25129.076545489501</v>
      </c>
      <c r="C76" s="9">
        <v>28903.935832818101</v>
      </c>
      <c r="D76" s="9">
        <v>29903.284035428002</v>
      </c>
      <c r="E76" s="9">
        <v>30620.215528891302</v>
      </c>
      <c r="F76" s="9">
        <v>37516.750922539097</v>
      </c>
      <c r="G76" s="9">
        <v>30883.0349660334</v>
      </c>
      <c r="H76" s="9">
        <v>22507.888715520399</v>
      </c>
      <c r="I76" s="9"/>
      <c r="J76" s="9"/>
      <c r="K76" s="9">
        <f t="shared" si="3"/>
        <v>26695.461840776901</v>
      </c>
    </row>
    <row r="77" spans="1:11" ht="13.35" customHeight="1" x14ac:dyDescent="0.2">
      <c r="A77" s="8" t="s">
        <v>255</v>
      </c>
      <c r="B77" s="9">
        <v>5835.3059219188199</v>
      </c>
      <c r="C77" s="9">
        <v>5856.3695334684799</v>
      </c>
      <c r="D77" s="9">
        <v>6817.9160875039597</v>
      </c>
      <c r="E77" s="9">
        <v>6839.8976670886696</v>
      </c>
      <c r="F77" s="9">
        <v>7389.3705487263396</v>
      </c>
      <c r="G77" s="9">
        <v>8024.6396777990503</v>
      </c>
      <c r="H77" s="9">
        <v>7449.85408559794</v>
      </c>
      <c r="I77" s="9">
        <v>7499.5176349598596</v>
      </c>
      <c r="J77" s="9">
        <v>7780.09730824705</v>
      </c>
      <c r="K77" s="9">
        <f t="shared" si="3"/>
        <v>7688.5271766509741</v>
      </c>
    </row>
    <row r="78" spans="1:11" ht="13.35" customHeight="1" x14ac:dyDescent="0.2">
      <c r="A78" s="8" t="s">
        <v>256</v>
      </c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ht="13.35" customHeight="1" x14ac:dyDescent="0.2">
      <c r="A79" s="8" t="s">
        <v>41</v>
      </c>
      <c r="B79" s="9">
        <v>1811.5836198473601</v>
      </c>
      <c r="C79" s="9">
        <v>1931.9416566157199</v>
      </c>
      <c r="D79" s="9">
        <v>2139.7264178628802</v>
      </c>
      <c r="E79" s="9">
        <v>2319.2445869170301</v>
      </c>
      <c r="F79" s="9">
        <v>2553.5975712660702</v>
      </c>
      <c r="G79" s="9">
        <v>2858.5732756191701</v>
      </c>
      <c r="H79" s="9">
        <v>2688.8132229972598</v>
      </c>
      <c r="I79" s="9">
        <v>2873.0774445560101</v>
      </c>
      <c r="J79" s="9">
        <v>3178.0847043520898</v>
      </c>
      <c r="K79" s="9">
        <f t="shared" ref="K79:K92" si="4">AVERAGE(G79:J79)</f>
        <v>2899.6371618811322</v>
      </c>
    </row>
    <row r="80" spans="1:11" ht="13.35" customHeight="1" x14ac:dyDescent="0.2">
      <c r="A80" s="8" t="s">
        <v>257</v>
      </c>
      <c r="B80" s="9">
        <v>394.15145812732902</v>
      </c>
      <c r="C80" s="9">
        <v>412.44421811343699</v>
      </c>
      <c r="D80" s="9">
        <v>324.84531338758001</v>
      </c>
      <c r="E80" s="9">
        <v>306.60343111526498</v>
      </c>
      <c r="F80" s="9">
        <v>449.061567349847</v>
      </c>
      <c r="G80" s="9">
        <v>395.25227077930901</v>
      </c>
      <c r="H80" s="9">
        <v>426.65296461408002</v>
      </c>
      <c r="I80" s="9">
        <v>474.46914528026502</v>
      </c>
      <c r="J80" s="9">
        <v>497.90485542704999</v>
      </c>
      <c r="K80" s="9">
        <f t="shared" si="4"/>
        <v>448.56980902517603</v>
      </c>
    </row>
    <row r="81" spans="1:11" ht="13.35" customHeight="1" x14ac:dyDescent="0.2">
      <c r="A81" s="8" t="s">
        <v>258</v>
      </c>
      <c r="B81" s="9">
        <v>361.44186323855598</v>
      </c>
      <c r="C81" s="9">
        <v>389.80356141491501</v>
      </c>
      <c r="D81" s="9">
        <v>418.84450596096298</v>
      </c>
      <c r="E81" s="9">
        <v>414.56165296083401</v>
      </c>
      <c r="F81" s="9">
        <v>484.992150554197</v>
      </c>
      <c r="G81" s="9">
        <v>582.52822130660502</v>
      </c>
      <c r="H81" s="9">
        <v>562.41501466810803</v>
      </c>
      <c r="I81" s="9">
        <v>551.33161366789295</v>
      </c>
      <c r="J81" s="9">
        <v>629.21077869621399</v>
      </c>
      <c r="K81" s="9">
        <f t="shared" si="4"/>
        <v>581.37140708470497</v>
      </c>
    </row>
    <row r="82" spans="1:11" ht="13.35" customHeight="1" x14ac:dyDescent="0.2">
      <c r="A82" s="8" t="s">
        <v>259</v>
      </c>
      <c r="B82" s="9">
        <v>1001.35552588413</v>
      </c>
      <c r="C82" s="9">
        <v>1056.7074510267701</v>
      </c>
      <c r="D82" s="9">
        <v>1105.3897905404699</v>
      </c>
      <c r="E82" s="9">
        <v>1948.96181970784</v>
      </c>
      <c r="F82" s="9">
        <v>2320.2363899396501</v>
      </c>
      <c r="G82" s="9">
        <v>2558.08153846305</v>
      </c>
      <c r="H82" s="9">
        <v>2689.9470387399901</v>
      </c>
      <c r="I82" s="9">
        <v>2994.4453115134502</v>
      </c>
      <c r="J82" s="9">
        <v>3408.1948935509199</v>
      </c>
      <c r="K82" s="9">
        <f t="shared" si="4"/>
        <v>2912.6671955668526</v>
      </c>
    </row>
    <row r="83" spans="1:11" ht="13.35" customHeight="1" x14ac:dyDescent="0.2">
      <c r="A83" s="8" t="s">
        <v>260</v>
      </c>
      <c r="B83" s="9">
        <v>311.444276109675</v>
      </c>
      <c r="C83" s="9">
        <v>397.33304130904099</v>
      </c>
      <c r="D83" s="9">
        <v>444.43921999747198</v>
      </c>
      <c r="E83" s="9">
        <v>514.78727976430196</v>
      </c>
      <c r="F83" s="9">
        <v>621.46157529285597</v>
      </c>
      <c r="G83" s="9">
        <v>658.12333478924199</v>
      </c>
      <c r="H83" s="9">
        <v>655.93026772990504</v>
      </c>
      <c r="I83" s="9">
        <v>663.90625022689096</v>
      </c>
      <c r="J83" s="9">
        <v>725.63327365978603</v>
      </c>
      <c r="K83" s="9">
        <f t="shared" si="4"/>
        <v>675.89828160145601</v>
      </c>
    </row>
    <row r="84" spans="1:11" ht="13.35" customHeight="1" x14ac:dyDescent="0.2">
      <c r="A84" s="8" t="s">
        <v>50</v>
      </c>
      <c r="B84" s="9">
        <v>1245.8055409829301</v>
      </c>
      <c r="C84" s="9">
        <v>1315.5780887607</v>
      </c>
      <c r="D84" s="9">
        <v>1412.13844225144</v>
      </c>
      <c r="E84" s="9">
        <v>1549.9658518834201</v>
      </c>
      <c r="F84" s="9">
        <v>1720.3531759963901</v>
      </c>
      <c r="G84" s="9">
        <v>1894.62951686162</v>
      </c>
      <c r="H84" s="9">
        <v>1895.7850448122799</v>
      </c>
      <c r="I84" s="9">
        <v>2018.75002675766</v>
      </c>
      <c r="J84" s="9">
        <v>2247.2311810326601</v>
      </c>
      <c r="K84" s="9">
        <f t="shared" si="4"/>
        <v>2014.0989423660549</v>
      </c>
    </row>
    <row r="85" spans="1:11" ht="23.85" customHeight="1" x14ac:dyDescent="0.2">
      <c r="A85" s="8" t="s">
        <v>94</v>
      </c>
      <c r="B85" s="9">
        <v>23977.019451669799</v>
      </c>
      <c r="C85" s="9">
        <v>24928.1003722551</v>
      </c>
      <c r="D85" s="9">
        <v>26649.750801706999</v>
      </c>
      <c r="E85" s="9">
        <v>28224.215060938899</v>
      </c>
      <c r="F85" s="9">
        <v>30551.6114286761</v>
      </c>
      <c r="G85" s="9">
        <v>31425.781909535199</v>
      </c>
      <c r="H85" s="9">
        <v>30561.9051395959</v>
      </c>
      <c r="I85" s="9">
        <v>32374.480283529199</v>
      </c>
      <c r="J85" s="9">
        <v>35156.385570072896</v>
      </c>
      <c r="K85" s="9">
        <f t="shared" si="4"/>
        <v>32379.638225683295</v>
      </c>
    </row>
    <row r="86" spans="1:11" ht="13.35" customHeight="1" x14ac:dyDescent="0.2">
      <c r="A86" s="8" t="s">
        <v>97</v>
      </c>
      <c r="B86" s="9">
        <v>8246.9958257473409</v>
      </c>
      <c r="C86" s="9">
        <v>10084.521842469299</v>
      </c>
      <c r="D86" s="9">
        <v>10936.9486141815</v>
      </c>
      <c r="E86" s="9">
        <v>11173.5695060735</v>
      </c>
      <c r="F86" s="9">
        <v>13534.705499395201</v>
      </c>
      <c r="G86" s="9">
        <v>15364.6795469728</v>
      </c>
      <c r="H86" s="9">
        <v>12634.551144935</v>
      </c>
      <c r="I86" s="9">
        <v>12863.133827315</v>
      </c>
      <c r="J86" s="9">
        <v>14043.6610645157</v>
      </c>
      <c r="K86" s="9">
        <f t="shared" si="4"/>
        <v>13726.506395934624</v>
      </c>
    </row>
    <row r="87" spans="1:11" ht="13.35" customHeight="1" x14ac:dyDescent="0.2">
      <c r="A87" s="8" t="s">
        <v>90</v>
      </c>
      <c r="B87" s="9">
        <v>37889.821201445397</v>
      </c>
      <c r="C87" s="9">
        <v>45370.1264454263</v>
      </c>
      <c r="D87" s="9">
        <v>54885.261302824299</v>
      </c>
      <c r="E87" s="9">
        <v>54813.954689686398</v>
      </c>
      <c r="F87" s="9">
        <v>65566.309174529102</v>
      </c>
      <c r="G87" s="9">
        <v>53028.787881203702</v>
      </c>
      <c r="H87" s="9">
        <v>38031.821838682401</v>
      </c>
      <c r="I87" s="9">
        <v>39522.049420894597</v>
      </c>
      <c r="J87" s="9">
        <v>43969.192101259701</v>
      </c>
      <c r="K87" s="9">
        <f t="shared" si="4"/>
        <v>43637.9628105101</v>
      </c>
    </row>
    <row r="88" spans="1:11" ht="13.35" customHeight="1" x14ac:dyDescent="0.2">
      <c r="A88" s="8" t="s">
        <v>65</v>
      </c>
      <c r="B88" s="9">
        <v>558.441604359032</v>
      </c>
      <c r="C88" s="9">
        <v>642.55650301691605</v>
      </c>
      <c r="D88" s="9">
        <v>731.74004295546194</v>
      </c>
      <c r="E88" s="9">
        <v>820.29831997503004</v>
      </c>
      <c r="F88" s="9">
        <v>1055.13639778473</v>
      </c>
      <c r="G88" s="9">
        <v>1027.9054745416099</v>
      </c>
      <c r="H88" s="9">
        <v>1126.9447233667599</v>
      </c>
      <c r="I88" s="9">
        <v>1375.38434949664</v>
      </c>
      <c r="J88" s="9">
        <v>1488.51286051135</v>
      </c>
      <c r="K88" s="9">
        <f t="shared" si="4"/>
        <v>1254.6868519790901</v>
      </c>
    </row>
    <row r="89" spans="1:11" ht="13.35" customHeight="1" x14ac:dyDescent="0.2">
      <c r="A89" s="8" t="s">
        <v>25</v>
      </c>
      <c r="B89" s="9">
        <v>1058.2999838513499</v>
      </c>
      <c r="C89" s="9">
        <v>1143.4969506944301</v>
      </c>
      <c r="D89" s="9">
        <v>1257.65339624751</v>
      </c>
      <c r="E89" s="9">
        <v>1585.6507913520099</v>
      </c>
      <c r="F89" s="9">
        <v>1859.30263887315</v>
      </c>
      <c r="G89" s="9">
        <v>2171.7048002239899</v>
      </c>
      <c r="H89" s="9">
        <v>2272.7338490966999</v>
      </c>
      <c r="I89" s="9">
        <v>2951.6991485089902</v>
      </c>
      <c r="J89" s="9">
        <v>3494.6045738883299</v>
      </c>
      <c r="K89" s="9">
        <f t="shared" si="4"/>
        <v>2722.6855929295025</v>
      </c>
    </row>
    <row r="90" spans="1:11" ht="23.85" customHeight="1" x14ac:dyDescent="0.2">
      <c r="A90" s="8" t="s">
        <v>261</v>
      </c>
      <c r="B90" s="9">
        <v>1989.5138011492099</v>
      </c>
      <c r="C90" s="9">
        <v>2369.26558501316</v>
      </c>
      <c r="D90" s="9">
        <v>2753.6127036190701</v>
      </c>
      <c r="E90" s="9">
        <v>3157.7493120745498</v>
      </c>
      <c r="F90" s="9">
        <v>4004.4227496743702</v>
      </c>
      <c r="G90" s="9">
        <v>4678.2488018142903</v>
      </c>
      <c r="H90" s="9">
        <v>4525.94860803344</v>
      </c>
      <c r="I90" s="9"/>
      <c r="J90" s="9"/>
      <c r="K90" s="9">
        <f t="shared" si="4"/>
        <v>4602.0987049238647</v>
      </c>
    </row>
    <row r="91" spans="1:11" ht="13.35" customHeight="1" x14ac:dyDescent="0.2">
      <c r="A91" s="8" t="s">
        <v>27</v>
      </c>
      <c r="B91" s="9"/>
      <c r="C91" s="9">
        <v>957.16191861610696</v>
      </c>
      <c r="D91" s="9">
        <v>1134.7368691409999</v>
      </c>
      <c r="E91" s="9">
        <v>1585.4895524076301</v>
      </c>
      <c r="F91" s="9">
        <v>1945.5396367153101</v>
      </c>
      <c r="G91" s="9">
        <v>2867.2950983615101</v>
      </c>
      <c r="H91" s="9">
        <v>2065.92971670014</v>
      </c>
      <c r="I91" s="9">
        <v>2532.3236709232001</v>
      </c>
      <c r="J91" s="9">
        <v>3500.6556793047098</v>
      </c>
      <c r="K91" s="9">
        <f t="shared" si="4"/>
        <v>2741.5510413223901</v>
      </c>
    </row>
    <row r="92" spans="1:11" ht="13.35" customHeight="1" x14ac:dyDescent="0.2">
      <c r="A92" s="8" t="s">
        <v>107</v>
      </c>
      <c r="B92" s="9">
        <v>39814.926994096197</v>
      </c>
      <c r="C92" s="9">
        <v>45929.928634910502</v>
      </c>
      <c r="D92" s="9">
        <v>48866.392171399501</v>
      </c>
      <c r="E92" s="9">
        <v>52500.702857845601</v>
      </c>
      <c r="F92" s="9">
        <v>59664.6777227766</v>
      </c>
      <c r="G92" s="9">
        <v>59573.570781898903</v>
      </c>
      <c r="H92" s="9">
        <v>50033.954954385903</v>
      </c>
      <c r="I92" s="9">
        <v>45873.185132234998</v>
      </c>
      <c r="J92" s="9">
        <v>48423.211782185601</v>
      </c>
      <c r="K92" s="9">
        <f t="shared" si="4"/>
        <v>50975.980662676346</v>
      </c>
    </row>
    <row r="93" spans="1:11" ht="13.35" customHeight="1" x14ac:dyDescent="0.2">
      <c r="A93" s="8" t="s">
        <v>262</v>
      </c>
      <c r="B93" s="9">
        <v>28727.952903393401</v>
      </c>
      <c r="C93" s="9">
        <v>34732.6201366155</v>
      </c>
      <c r="D93" s="9">
        <v>36449.113412043203</v>
      </c>
      <c r="E93" s="9">
        <v>42649.330151496099</v>
      </c>
      <c r="F93" s="9">
        <v>50191.0617249926</v>
      </c>
      <c r="G93" s="9"/>
      <c r="H93" s="9"/>
      <c r="I93" s="9"/>
      <c r="J93" s="9"/>
      <c r="K93" s="9"/>
    </row>
    <row r="94" spans="1:11" ht="13.35" customHeight="1" x14ac:dyDescent="0.2">
      <c r="A94" s="8" t="s">
        <v>109</v>
      </c>
      <c r="B94" s="9">
        <v>17739.7018423763</v>
      </c>
      <c r="C94" s="9">
        <v>18588.805049672799</v>
      </c>
      <c r="D94" s="9">
        <v>19330.024354992202</v>
      </c>
      <c r="E94" s="9">
        <v>20624.5799542032</v>
      </c>
      <c r="F94" s="9">
        <v>23274.300289708801</v>
      </c>
      <c r="G94" s="9">
        <v>27591.622420131702</v>
      </c>
      <c r="H94" s="9">
        <v>26032.163513560801</v>
      </c>
      <c r="I94" s="9">
        <v>28522.408582989901</v>
      </c>
      <c r="J94" s="9">
        <v>31282.270900847601</v>
      </c>
      <c r="K94" s="9">
        <f t="shared" ref="K94:K101" si="5">AVERAGE(G94:J94)</f>
        <v>28357.116354382502</v>
      </c>
    </row>
    <row r="95" spans="1:11" ht="13.35" customHeight="1" x14ac:dyDescent="0.2">
      <c r="A95" s="8" t="s">
        <v>91</v>
      </c>
      <c r="B95" s="9">
        <v>26291.338043904201</v>
      </c>
      <c r="C95" s="9">
        <v>29832.612903508099</v>
      </c>
      <c r="D95" s="9">
        <v>30478.845588688298</v>
      </c>
      <c r="E95" s="9">
        <v>31776.977752641</v>
      </c>
      <c r="F95" s="9">
        <v>35826.023457385701</v>
      </c>
      <c r="G95" s="9">
        <v>38563.053086972497</v>
      </c>
      <c r="H95" s="9">
        <v>35073.158021785697</v>
      </c>
      <c r="I95" s="9">
        <v>33786.6428925285</v>
      </c>
      <c r="J95" s="9">
        <v>36102.864293008199</v>
      </c>
      <c r="K95" s="9">
        <f t="shared" si="5"/>
        <v>35881.429573573725</v>
      </c>
    </row>
    <row r="96" spans="1:11" ht="13.35" customHeight="1" x14ac:dyDescent="0.2">
      <c r="A96" s="8" t="s">
        <v>263</v>
      </c>
      <c r="B96" s="9">
        <v>3591.5131451126799</v>
      </c>
      <c r="C96" s="9">
        <v>3856.2734244765702</v>
      </c>
      <c r="D96" s="9">
        <v>4178.9082708318201</v>
      </c>
      <c r="E96" s="9">
        <v>4441.2977017394296</v>
      </c>
      <c r="F96" s="9">
        <v>4747.1159485362296</v>
      </c>
      <c r="G96" s="9">
        <v>4865.6760051144802</v>
      </c>
      <c r="H96" s="9">
        <v>4456.5192353626799</v>
      </c>
      <c r="I96" s="9">
        <v>4964.1864079608304</v>
      </c>
      <c r="J96" s="9">
        <v>5329.54320132464</v>
      </c>
      <c r="K96" s="9">
        <f t="shared" si="5"/>
        <v>4903.9812124406571</v>
      </c>
    </row>
    <row r="97" spans="1:11" ht="13.35" customHeight="1" x14ac:dyDescent="0.2">
      <c r="A97" s="8" t="s">
        <v>123</v>
      </c>
      <c r="B97" s="9">
        <v>33690.937729715399</v>
      </c>
      <c r="C97" s="9">
        <v>36441.5044939422</v>
      </c>
      <c r="D97" s="9">
        <v>35781.234980593799</v>
      </c>
      <c r="E97" s="9">
        <v>34102.2061671255</v>
      </c>
      <c r="F97" s="9">
        <v>34094.887105768197</v>
      </c>
      <c r="G97" s="9">
        <v>37972.237212883498</v>
      </c>
      <c r="H97" s="9">
        <v>39473.362905816502</v>
      </c>
      <c r="I97" s="9">
        <v>43063.136365675397</v>
      </c>
      <c r="J97" s="9">
        <v>45902.671607675598</v>
      </c>
      <c r="K97" s="9">
        <f t="shared" si="5"/>
        <v>41602.852023012747</v>
      </c>
    </row>
    <row r="98" spans="1:11" ht="13.35" customHeight="1" x14ac:dyDescent="0.2">
      <c r="A98" s="8" t="s">
        <v>75</v>
      </c>
      <c r="B98" s="9">
        <v>1974.7784972889201</v>
      </c>
      <c r="C98" s="9">
        <v>2157.1626742635899</v>
      </c>
      <c r="D98" s="9">
        <v>2326.2802305854102</v>
      </c>
      <c r="E98" s="9">
        <v>2719.3312606345698</v>
      </c>
      <c r="F98" s="9">
        <v>3022.0081243599002</v>
      </c>
      <c r="G98" s="9">
        <v>3796.7574314070898</v>
      </c>
      <c r="H98" s="9">
        <v>4027.0520809155801</v>
      </c>
      <c r="I98" s="9">
        <v>4369.9982415434497</v>
      </c>
      <c r="J98" s="9">
        <v>4665.94353968012</v>
      </c>
      <c r="K98" s="9">
        <f t="shared" si="5"/>
        <v>4214.93782338656</v>
      </c>
    </row>
    <row r="99" spans="1:11" ht="13.35" customHeight="1" x14ac:dyDescent="0.2">
      <c r="A99" s="8" t="s">
        <v>46</v>
      </c>
      <c r="B99" s="9">
        <v>2068.1235185281198</v>
      </c>
      <c r="C99" s="9">
        <v>2874.2884827299899</v>
      </c>
      <c r="D99" s="9">
        <v>3771.2789573384498</v>
      </c>
      <c r="E99" s="9">
        <v>5291.5740220078496</v>
      </c>
      <c r="F99" s="9">
        <v>6771.4166383821503</v>
      </c>
      <c r="G99" s="9">
        <v>8513.5675469951493</v>
      </c>
      <c r="H99" s="9">
        <v>7164.9313905030704</v>
      </c>
      <c r="I99" s="9">
        <v>9070.0097292678092</v>
      </c>
      <c r="J99" s="9">
        <v>11356.732311823</v>
      </c>
      <c r="K99" s="9">
        <f t="shared" si="5"/>
        <v>9026.3102446472567</v>
      </c>
    </row>
    <row r="100" spans="1:11" ht="13.35" customHeight="1" x14ac:dyDescent="0.2">
      <c r="A100" s="8" t="s">
        <v>43</v>
      </c>
      <c r="B100" s="9">
        <v>440.89251030180202</v>
      </c>
      <c r="C100" s="9">
        <v>463.81303670023198</v>
      </c>
      <c r="D100" s="9">
        <v>526.129958721957</v>
      </c>
      <c r="E100" s="9">
        <v>615.86076098039803</v>
      </c>
      <c r="F100" s="9">
        <v>726.59893697742496</v>
      </c>
      <c r="G100" s="9">
        <v>792.22880365138496</v>
      </c>
      <c r="H100" s="9">
        <v>774.92834354012496</v>
      </c>
      <c r="I100" s="9">
        <v>794.76720936968297</v>
      </c>
      <c r="J100" s="9">
        <v>808.00057178552697</v>
      </c>
      <c r="K100" s="9">
        <f t="shared" si="5"/>
        <v>792.48123208667994</v>
      </c>
    </row>
    <row r="101" spans="1:11" ht="13.35" customHeight="1" x14ac:dyDescent="0.2">
      <c r="A101" s="8" t="s">
        <v>264</v>
      </c>
      <c r="B101" s="9">
        <v>1053.4071312153201</v>
      </c>
      <c r="C101" s="9">
        <v>1132.8318915771399</v>
      </c>
      <c r="D101" s="9">
        <v>1145.79083418139</v>
      </c>
      <c r="E101" s="9">
        <v>1114.42305239948</v>
      </c>
      <c r="F101" s="9">
        <v>1304.2765248194301</v>
      </c>
      <c r="G101" s="9">
        <v>1360.5181629459801</v>
      </c>
      <c r="H101" s="9">
        <v>1227.1388084278301</v>
      </c>
      <c r="I101" s="9">
        <v>1422.6184508828701</v>
      </c>
      <c r="J101" s="9">
        <v>1648.8795918506701</v>
      </c>
      <c r="K101" s="9">
        <f t="shared" si="5"/>
        <v>1414.7887535268376</v>
      </c>
    </row>
    <row r="102" spans="1:11" ht="23.85" customHeight="1" x14ac:dyDescent="0.2">
      <c r="A102" s="8" t="s">
        <v>265</v>
      </c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ht="13.35" customHeight="1" x14ac:dyDescent="0.2">
      <c r="A103" s="8" t="s">
        <v>98</v>
      </c>
      <c r="B103" s="9">
        <v>13451.229417685299</v>
      </c>
      <c r="C103" s="9">
        <v>15028.9401491226</v>
      </c>
      <c r="D103" s="9">
        <v>17550.853885400898</v>
      </c>
      <c r="E103" s="9">
        <v>19676.124183099899</v>
      </c>
      <c r="F103" s="9">
        <v>21590.105584323799</v>
      </c>
      <c r="G103" s="9">
        <v>19028.012931451602</v>
      </c>
      <c r="H103" s="9">
        <v>16958.6523899186</v>
      </c>
      <c r="I103" s="9">
        <v>20540.176925139502</v>
      </c>
      <c r="J103" s="9">
        <v>22424.062301746599</v>
      </c>
      <c r="K103" s="9">
        <f t="shared" ref="K103:K134" si="6">AVERAGE(G103:J103)</f>
        <v>19737.726137064077</v>
      </c>
    </row>
    <row r="104" spans="1:11" ht="13.35" customHeight="1" x14ac:dyDescent="0.2">
      <c r="A104" s="8" t="s">
        <v>266</v>
      </c>
      <c r="B104" s="9">
        <v>1969.56271307405</v>
      </c>
      <c r="C104" s="9">
        <v>2135.3328465238301</v>
      </c>
      <c r="D104" s="9">
        <v>2194.3726507473698</v>
      </c>
      <c r="E104" s="9">
        <v>2277.06470016807</v>
      </c>
      <c r="F104" s="9">
        <v>2698.3676375874102</v>
      </c>
      <c r="G104" s="9">
        <v>3228.5753887280798</v>
      </c>
      <c r="H104" s="9">
        <v>3093.53447574336</v>
      </c>
      <c r="I104" s="9">
        <v>3150.1477040220898</v>
      </c>
      <c r="J104" s="9">
        <v>3596.1117202587202</v>
      </c>
      <c r="K104" s="9">
        <f t="shared" si="6"/>
        <v>3267.0923221880621</v>
      </c>
    </row>
    <row r="105" spans="1:11" ht="13.35" customHeight="1" x14ac:dyDescent="0.2">
      <c r="A105" s="8" t="s">
        <v>73</v>
      </c>
      <c r="B105" s="9">
        <v>22510.886220876899</v>
      </c>
      <c r="C105" s="9">
        <v>27148.170451844901</v>
      </c>
      <c r="D105" s="9">
        <v>35687.9176566397</v>
      </c>
      <c r="E105" s="9">
        <v>43191.027887320699</v>
      </c>
      <c r="F105" s="9">
        <v>46866.977441098803</v>
      </c>
      <c r="G105" s="9">
        <v>57842.272825931403</v>
      </c>
      <c r="H105" s="9">
        <v>40022.634971578198</v>
      </c>
      <c r="I105" s="9">
        <v>45436.790180785203</v>
      </c>
      <c r="J105" s="9">
        <v>62664.1033790695</v>
      </c>
      <c r="K105" s="9">
        <f t="shared" si="6"/>
        <v>51491.450339341078</v>
      </c>
    </row>
    <row r="106" spans="1:11" ht="23.85" customHeight="1" x14ac:dyDescent="0.2">
      <c r="A106" s="8" t="s">
        <v>267</v>
      </c>
      <c r="B106" s="9">
        <v>380.50736243548101</v>
      </c>
      <c r="C106" s="9">
        <v>433.23511893516599</v>
      </c>
      <c r="D106" s="9">
        <v>476.48009761230702</v>
      </c>
      <c r="E106" s="9">
        <v>543.11070240307197</v>
      </c>
      <c r="F106" s="9">
        <v>721.76869083885697</v>
      </c>
      <c r="G106" s="9">
        <v>966.393627185372</v>
      </c>
      <c r="H106" s="9">
        <v>871.21829748441303</v>
      </c>
      <c r="I106" s="9">
        <v>880.03851414418602</v>
      </c>
      <c r="J106" s="9">
        <v>1074.7432283302101</v>
      </c>
      <c r="K106" s="9">
        <f t="shared" si="6"/>
        <v>948.09841678604528</v>
      </c>
    </row>
    <row r="107" spans="1:11" ht="13.35" customHeight="1" x14ac:dyDescent="0.2">
      <c r="A107" s="8" t="s">
        <v>268</v>
      </c>
      <c r="B107" s="9">
        <v>362.47120353064599</v>
      </c>
      <c r="C107" s="9">
        <v>417.57105231651298</v>
      </c>
      <c r="D107" s="9">
        <v>475.47158720412301</v>
      </c>
      <c r="E107" s="9">
        <v>591.09017851239503</v>
      </c>
      <c r="F107" s="9">
        <v>711.96618153126303</v>
      </c>
      <c r="G107" s="9">
        <v>904.00684499234796</v>
      </c>
      <c r="H107" s="9">
        <v>954.31061110742098</v>
      </c>
      <c r="I107" s="9">
        <v>1158.12996511437</v>
      </c>
      <c r="J107" s="9">
        <v>1319.59540647942</v>
      </c>
      <c r="K107" s="9">
        <f t="shared" si="6"/>
        <v>1084.0107069233898</v>
      </c>
    </row>
    <row r="108" spans="1:11" ht="13.35" customHeight="1" x14ac:dyDescent="0.2">
      <c r="A108" s="8" t="s">
        <v>79</v>
      </c>
      <c r="B108" s="9">
        <v>4810.6698286644296</v>
      </c>
      <c r="C108" s="9">
        <v>5950.1281963666997</v>
      </c>
      <c r="D108" s="9">
        <v>6973.1609425495699</v>
      </c>
      <c r="E108" s="9">
        <v>8713.0679531249298</v>
      </c>
      <c r="F108" s="9">
        <v>12638.147287751201</v>
      </c>
      <c r="G108" s="9">
        <v>14857.8866192073</v>
      </c>
      <c r="H108" s="9">
        <v>11475.6923347794</v>
      </c>
      <c r="I108" s="9">
        <v>10723.356263124901</v>
      </c>
      <c r="J108" s="9">
        <v>12726.3508346045</v>
      </c>
      <c r="K108" s="9">
        <f t="shared" si="6"/>
        <v>12445.821512929026</v>
      </c>
    </row>
    <row r="109" spans="1:11" ht="13.35" customHeight="1" x14ac:dyDescent="0.2">
      <c r="A109" s="8" t="s">
        <v>54</v>
      </c>
      <c r="B109" s="9">
        <v>5103.1182533292304</v>
      </c>
      <c r="C109" s="9">
        <v>5449.9314230236096</v>
      </c>
      <c r="D109" s="9">
        <v>5394.4794758225798</v>
      </c>
      <c r="E109" s="9">
        <v>5476.1951852553202</v>
      </c>
      <c r="F109" s="9">
        <v>6059.8529816425898</v>
      </c>
      <c r="G109" s="9">
        <v>7218.67424462696</v>
      </c>
      <c r="H109" s="9">
        <v>8256.0945507748893</v>
      </c>
      <c r="I109" s="9">
        <v>8781.4373293984099</v>
      </c>
      <c r="J109" s="9">
        <v>9413.1289131249505</v>
      </c>
      <c r="K109" s="9">
        <f t="shared" si="6"/>
        <v>8417.333759481302</v>
      </c>
    </row>
    <row r="110" spans="1:11" ht="13.35" customHeight="1" x14ac:dyDescent="0.2">
      <c r="A110" s="8" t="s">
        <v>269</v>
      </c>
      <c r="B110" s="9">
        <v>466.81833631920398</v>
      </c>
      <c r="C110" s="9">
        <v>602.92823002873797</v>
      </c>
      <c r="D110" s="9">
        <v>662.42477376008196</v>
      </c>
      <c r="E110" s="9">
        <v>685.15436630623401</v>
      </c>
      <c r="F110" s="9">
        <v>758.48368381669104</v>
      </c>
      <c r="G110" s="9">
        <v>764.32985257694497</v>
      </c>
      <c r="H110" s="9">
        <v>796.27271505936301</v>
      </c>
      <c r="I110" s="9">
        <v>1003.69958086938</v>
      </c>
      <c r="J110" s="9">
        <v>1105.9132385359901</v>
      </c>
      <c r="K110" s="9">
        <f t="shared" si="6"/>
        <v>917.55384676041945</v>
      </c>
    </row>
    <row r="111" spans="1:11" ht="13.35" customHeight="1" x14ac:dyDescent="0.2">
      <c r="A111" s="8" t="s">
        <v>270</v>
      </c>
      <c r="B111" s="9">
        <v>134.65410685039799</v>
      </c>
      <c r="C111" s="9">
        <v>150.99971837385499</v>
      </c>
      <c r="D111" s="9">
        <v>170.30427592843401</v>
      </c>
      <c r="E111" s="9">
        <v>182.27260134921701</v>
      </c>
      <c r="F111" s="9">
        <v>212.52750419347899</v>
      </c>
      <c r="G111" s="9">
        <v>232.52953428491799</v>
      </c>
      <c r="H111" s="9">
        <v>301.138584622081</v>
      </c>
      <c r="I111" s="9">
        <v>323.64972225907798</v>
      </c>
      <c r="J111" s="9">
        <v>374.33322219251602</v>
      </c>
      <c r="K111" s="9">
        <f t="shared" si="6"/>
        <v>307.91276583964827</v>
      </c>
    </row>
    <row r="112" spans="1:11" ht="13.35" customHeight="1" x14ac:dyDescent="0.2">
      <c r="A112" s="8" t="s">
        <v>19</v>
      </c>
      <c r="B112" s="9">
        <v>4342.5790940437</v>
      </c>
      <c r="C112" s="9">
        <v>5905.8578230591702</v>
      </c>
      <c r="D112" s="9">
        <v>7626.0345192452496</v>
      </c>
      <c r="E112" s="9">
        <v>9583.7946987124305</v>
      </c>
      <c r="F112" s="9">
        <v>11921.4090741896</v>
      </c>
      <c r="G112" s="9">
        <v>15150.155922374701</v>
      </c>
      <c r="H112" s="9">
        <v>9957.4904063991999</v>
      </c>
      <c r="I112" s="9"/>
      <c r="J112" s="9"/>
      <c r="K112" s="9">
        <f t="shared" si="6"/>
        <v>12553.823164386951</v>
      </c>
    </row>
    <row r="113" spans="1:11" ht="13.35" customHeight="1" x14ac:dyDescent="0.2">
      <c r="A113" s="8" t="s">
        <v>271</v>
      </c>
      <c r="B113" s="9">
        <v>90301.8123706404</v>
      </c>
      <c r="C113" s="9">
        <v>100520.129804647</v>
      </c>
      <c r="D113" s="9">
        <v>105440.292189585</v>
      </c>
      <c r="E113" s="9">
        <v>113981.30715450901</v>
      </c>
      <c r="F113" s="9">
        <v>130503.797521784</v>
      </c>
      <c r="G113" s="9">
        <v>138774.666105535</v>
      </c>
      <c r="H113" s="9">
        <v>134914.67282690699</v>
      </c>
      <c r="I113" s="9"/>
      <c r="J113" s="9"/>
      <c r="K113" s="9">
        <f t="shared" si="6"/>
        <v>136844.66946622101</v>
      </c>
    </row>
    <row r="114" spans="1:11" ht="13.35" customHeight="1" x14ac:dyDescent="0.2">
      <c r="A114" s="8" t="s">
        <v>80</v>
      </c>
      <c r="B114" s="9">
        <v>5387.2627295074099</v>
      </c>
      <c r="C114" s="9">
        <v>6564.0942284621497</v>
      </c>
      <c r="D114" s="9">
        <v>7603.9667764800297</v>
      </c>
      <c r="E114" s="9">
        <v>8864.9923007456091</v>
      </c>
      <c r="F114" s="9">
        <v>11584.241182097399</v>
      </c>
      <c r="G114" s="9">
        <v>14071.265108154401</v>
      </c>
      <c r="H114" s="9">
        <v>11033.5884564141</v>
      </c>
      <c r="I114" s="9">
        <v>11046.051851366199</v>
      </c>
      <c r="J114" s="9">
        <v>13339.183282751501</v>
      </c>
      <c r="K114" s="9">
        <f t="shared" si="6"/>
        <v>12372.522174671551</v>
      </c>
    </row>
    <row r="115" spans="1:11" ht="13.35" customHeight="1" x14ac:dyDescent="0.2">
      <c r="A115" s="8" t="s">
        <v>124</v>
      </c>
      <c r="B115" s="9">
        <v>64531.989444404797</v>
      </c>
      <c r="C115" s="9">
        <v>74388.708626917301</v>
      </c>
      <c r="D115" s="9">
        <v>80925.219991003105</v>
      </c>
      <c r="E115" s="9">
        <v>90015.527795914502</v>
      </c>
      <c r="F115" s="9">
        <v>106919.531389884</v>
      </c>
      <c r="G115" s="9">
        <v>112028.527487542</v>
      </c>
      <c r="H115" s="9">
        <v>100541.237323632</v>
      </c>
      <c r="I115" s="9">
        <v>103574.171258687</v>
      </c>
      <c r="J115" s="9">
        <v>114508.38168923301</v>
      </c>
      <c r="K115" s="9">
        <f t="shared" si="6"/>
        <v>107663.0794397735</v>
      </c>
    </row>
    <row r="116" spans="1:11" ht="23.85" customHeight="1" x14ac:dyDescent="0.2">
      <c r="A116" s="8" t="s">
        <v>272</v>
      </c>
      <c r="B116" s="9">
        <v>17251.2895913846</v>
      </c>
      <c r="C116" s="9">
        <v>21820.326165353399</v>
      </c>
      <c r="D116" s="9">
        <v>24493.3409408931</v>
      </c>
      <c r="E116" s="9">
        <v>29533.352334828101</v>
      </c>
      <c r="F116" s="9">
        <v>35715.630123802803</v>
      </c>
      <c r="G116" s="9">
        <v>39978.363854994903</v>
      </c>
      <c r="H116" s="9">
        <v>40120.953318144901</v>
      </c>
      <c r="I116" s="9">
        <v>51998.907834466998</v>
      </c>
      <c r="J116" s="9">
        <v>65550.498199836205</v>
      </c>
      <c r="K116" s="9">
        <f t="shared" si="6"/>
        <v>49412.180801860748</v>
      </c>
    </row>
    <row r="117" spans="1:11" ht="23.85" customHeight="1" x14ac:dyDescent="0.2">
      <c r="A117" s="8" t="s">
        <v>62</v>
      </c>
      <c r="B117" s="9">
        <v>2345.4862729913798</v>
      </c>
      <c r="C117" s="9">
        <v>2712.3203457392901</v>
      </c>
      <c r="D117" s="9">
        <v>2936.9425580133702</v>
      </c>
      <c r="E117" s="9">
        <v>3211.0889334058502</v>
      </c>
      <c r="F117" s="9">
        <v>3984.4416048994999</v>
      </c>
      <c r="G117" s="9">
        <v>4791.1928761312302</v>
      </c>
      <c r="H117" s="9">
        <v>4528.2547359378104</v>
      </c>
      <c r="I117" s="9">
        <v>4434.4889104900903</v>
      </c>
      <c r="J117" s="9">
        <v>4925.3392584333897</v>
      </c>
      <c r="K117" s="9">
        <f t="shared" si="6"/>
        <v>4669.8189452481301</v>
      </c>
    </row>
    <row r="118" spans="1:11" ht="13.35" customHeight="1" x14ac:dyDescent="0.2">
      <c r="A118" s="8" t="s">
        <v>273</v>
      </c>
      <c r="B118" s="9">
        <v>325.01327462223298</v>
      </c>
      <c r="C118" s="9">
        <v>251.40893473471399</v>
      </c>
      <c r="D118" s="9">
        <v>281.70562539328</v>
      </c>
      <c r="E118" s="9">
        <v>299.30304678246199</v>
      </c>
      <c r="F118" s="9">
        <v>386.86893329616902</v>
      </c>
      <c r="G118" s="9">
        <v>480.64880011789899</v>
      </c>
      <c r="H118" s="9">
        <v>421.78112621053998</v>
      </c>
      <c r="I118" s="9">
        <v>426.62542274284698</v>
      </c>
      <c r="J118" s="9">
        <v>465.01142482286599</v>
      </c>
      <c r="K118" s="9">
        <f t="shared" si="6"/>
        <v>448.516693473538</v>
      </c>
    </row>
    <row r="119" spans="1:11" ht="13.35" customHeight="1" x14ac:dyDescent="0.2">
      <c r="A119" s="8" t="s">
        <v>274</v>
      </c>
      <c r="B119" s="9">
        <v>199.64328089303001</v>
      </c>
      <c r="C119" s="9">
        <v>210.46824774944599</v>
      </c>
      <c r="D119" s="9">
        <v>214.85491785725401</v>
      </c>
      <c r="E119" s="9">
        <v>236.204012639057</v>
      </c>
      <c r="F119" s="9">
        <v>268.43099363109297</v>
      </c>
      <c r="G119" s="9">
        <v>305.37202465212602</v>
      </c>
      <c r="H119" s="9">
        <v>348.32702669436202</v>
      </c>
      <c r="I119" s="9">
        <v>362.30283811440501</v>
      </c>
      <c r="J119" s="9">
        <v>365.45358615830401</v>
      </c>
      <c r="K119" s="9">
        <f t="shared" si="6"/>
        <v>345.36386890479923</v>
      </c>
    </row>
    <row r="120" spans="1:11" ht="13.35" customHeight="1" x14ac:dyDescent="0.2">
      <c r="A120" s="8" t="s">
        <v>78</v>
      </c>
      <c r="B120" s="9">
        <v>4397.5083511379098</v>
      </c>
      <c r="C120" s="9">
        <v>4874.8442899471302</v>
      </c>
      <c r="D120" s="9">
        <v>5499.2935918462299</v>
      </c>
      <c r="E120" s="9">
        <v>6119.4436602523201</v>
      </c>
      <c r="F120" s="9">
        <v>7155.01579383029</v>
      </c>
      <c r="G120" s="9">
        <v>8398.9365032382793</v>
      </c>
      <c r="H120" s="9">
        <v>7236.3522971046796</v>
      </c>
      <c r="I120" s="9">
        <v>8690.5702391249706</v>
      </c>
      <c r="J120" s="9">
        <v>9977.3185180985092</v>
      </c>
      <c r="K120" s="9">
        <f t="shared" si="6"/>
        <v>8575.794389391609</v>
      </c>
    </row>
    <row r="121" spans="1:11" ht="13.35" customHeight="1" x14ac:dyDescent="0.2">
      <c r="A121" s="8" t="s">
        <v>275</v>
      </c>
      <c r="B121" s="9">
        <v>3313.50945354333</v>
      </c>
      <c r="C121" s="9">
        <v>3696.4045768210399</v>
      </c>
      <c r="D121" s="9">
        <v>3361.5924756130598</v>
      </c>
      <c r="E121" s="9">
        <v>4353.0136698071901</v>
      </c>
      <c r="F121" s="9">
        <v>5079.9948688636396</v>
      </c>
      <c r="G121" s="9">
        <v>6149.0118469469999</v>
      </c>
      <c r="H121" s="9">
        <v>6229.6704935859798</v>
      </c>
      <c r="I121" s="9">
        <v>6570.4291118603296</v>
      </c>
      <c r="J121" s="9">
        <v>6405.0530573545202</v>
      </c>
      <c r="K121" s="9">
        <f t="shared" si="6"/>
        <v>6338.541127436958</v>
      </c>
    </row>
    <row r="122" spans="1:11" ht="13.35" customHeight="1" x14ac:dyDescent="0.2">
      <c r="A122" s="8" t="s">
        <v>276</v>
      </c>
      <c r="B122" s="9">
        <v>352.37525004303598</v>
      </c>
      <c r="C122" s="9">
        <v>381.622700892517</v>
      </c>
      <c r="D122" s="9">
        <v>402.63057852081698</v>
      </c>
      <c r="E122" s="9">
        <v>431.55916380194799</v>
      </c>
      <c r="F122" s="9">
        <v>509.69217953018102</v>
      </c>
      <c r="G122" s="9">
        <v>604.293701622002</v>
      </c>
      <c r="H122" s="9">
        <v>601.26090409556298</v>
      </c>
      <c r="I122" s="9">
        <v>613.044528977901</v>
      </c>
      <c r="J122" s="9">
        <v>668.57539355549204</v>
      </c>
      <c r="K122" s="9">
        <f t="shared" si="6"/>
        <v>621.79363206273956</v>
      </c>
    </row>
    <row r="123" spans="1:11" ht="13.35" customHeight="1" x14ac:dyDescent="0.2">
      <c r="A123" s="8" t="s">
        <v>95</v>
      </c>
      <c r="B123" s="9">
        <v>12844.587987717699</v>
      </c>
      <c r="C123" s="9">
        <v>14064.2295970135</v>
      </c>
      <c r="D123" s="9">
        <v>14809.9251820438</v>
      </c>
      <c r="E123" s="9">
        <v>15723.419790305299</v>
      </c>
      <c r="F123" s="9">
        <v>18368.9883867668</v>
      </c>
      <c r="G123" s="9">
        <v>20765.368921196099</v>
      </c>
      <c r="H123" s="9">
        <v>19564.195745743898</v>
      </c>
      <c r="I123" s="9">
        <v>19624.853807383901</v>
      </c>
      <c r="J123" s="9">
        <v>21209.0027290045</v>
      </c>
      <c r="K123" s="9">
        <f t="shared" si="6"/>
        <v>20290.8553008321</v>
      </c>
    </row>
    <row r="124" spans="1:11" ht="23.85" customHeight="1" x14ac:dyDescent="0.2">
      <c r="A124" s="8" t="s">
        <v>277</v>
      </c>
      <c r="B124" s="9">
        <v>2440.52133889365</v>
      </c>
      <c r="C124" s="9">
        <v>2522.8287703897299</v>
      </c>
      <c r="D124" s="9">
        <v>2643.4426037540202</v>
      </c>
      <c r="E124" s="9">
        <v>2745.6815010933601</v>
      </c>
      <c r="F124" s="9">
        <v>2852.8781878312002</v>
      </c>
      <c r="G124" s="9">
        <v>2885.13167831791</v>
      </c>
      <c r="H124" s="9">
        <v>2838.42944006167</v>
      </c>
      <c r="I124" s="9">
        <v>3015.2087384454799</v>
      </c>
      <c r="J124" s="9">
        <v>3168.7828371278501</v>
      </c>
      <c r="K124" s="9">
        <f t="shared" si="6"/>
        <v>2976.8881734882275</v>
      </c>
    </row>
    <row r="125" spans="1:11" ht="13.35" customHeight="1" x14ac:dyDescent="0.2">
      <c r="A125" s="8" t="s">
        <v>278</v>
      </c>
      <c r="B125" s="9">
        <v>542.35635886205102</v>
      </c>
      <c r="C125" s="9">
        <v>618.46152910072897</v>
      </c>
      <c r="D125" s="9">
        <v>716.85800830485198</v>
      </c>
      <c r="E125" s="9">
        <v>971.48829763610001</v>
      </c>
      <c r="F125" s="9">
        <v>1044.84943796537</v>
      </c>
      <c r="G125" s="9">
        <v>1088.0145475101999</v>
      </c>
      <c r="H125" s="9">
        <v>896.19647845273096</v>
      </c>
      <c r="I125" s="9">
        <v>1044.54796004431</v>
      </c>
      <c r="J125" s="9">
        <v>1150.81999716829</v>
      </c>
      <c r="K125" s="9">
        <f t="shared" si="6"/>
        <v>1044.8947457938827</v>
      </c>
    </row>
    <row r="126" spans="1:11" ht="13.35" customHeight="1" x14ac:dyDescent="0.2">
      <c r="A126" s="8" t="s">
        <v>77</v>
      </c>
      <c r="B126" s="9">
        <v>4587.6561083959004</v>
      </c>
      <c r="C126" s="9">
        <v>5177.3664653444803</v>
      </c>
      <c r="D126" s="9">
        <v>5054.3181116290598</v>
      </c>
      <c r="E126" s="9">
        <v>5194.4671409688599</v>
      </c>
      <c r="F126" s="9">
        <v>6182.1973286412904</v>
      </c>
      <c r="G126" s="9">
        <v>7599.9762426449997</v>
      </c>
      <c r="H126" s="9">
        <v>6928.9615831244</v>
      </c>
      <c r="I126" s="9">
        <v>7577.1062464634597</v>
      </c>
      <c r="J126" s="9">
        <v>8755.3730766032695</v>
      </c>
      <c r="K126" s="9">
        <f t="shared" si="6"/>
        <v>7715.3542872090329</v>
      </c>
    </row>
    <row r="127" spans="1:11" ht="13.35" customHeight="1" x14ac:dyDescent="0.2">
      <c r="A127" s="8" t="s">
        <v>76</v>
      </c>
      <c r="B127" s="9">
        <v>6740.2054796832899</v>
      </c>
      <c r="C127" s="9">
        <v>7223.8696143431098</v>
      </c>
      <c r="D127" s="9">
        <v>7972.5536412936699</v>
      </c>
      <c r="E127" s="9">
        <v>8830.8447476049896</v>
      </c>
      <c r="F127" s="9">
        <v>9484.7315555174591</v>
      </c>
      <c r="G127" s="9">
        <v>9893.4145937441408</v>
      </c>
      <c r="H127" s="9">
        <v>7852.15477635558</v>
      </c>
      <c r="I127" s="9">
        <v>9127.5412743318593</v>
      </c>
      <c r="J127" s="9">
        <v>10047.125202159101</v>
      </c>
      <c r="K127" s="9">
        <f t="shared" si="6"/>
        <v>9230.05896164767</v>
      </c>
    </row>
    <row r="128" spans="1:11" ht="23.85" customHeight="1" x14ac:dyDescent="0.2">
      <c r="A128" s="8" t="s">
        <v>279</v>
      </c>
      <c r="B128" s="9">
        <v>2261.6292047496099</v>
      </c>
      <c r="C128" s="9">
        <v>2199.3216535927399</v>
      </c>
      <c r="D128" s="9">
        <v>2283.3839883744599</v>
      </c>
      <c r="E128" s="9">
        <v>2304.3401889373999</v>
      </c>
      <c r="F128" s="9">
        <v>2324.33634032586</v>
      </c>
      <c r="G128" s="9">
        <v>2367.9147060516002</v>
      </c>
      <c r="H128" s="9">
        <v>2507.4173515574198</v>
      </c>
      <c r="I128" s="9">
        <v>2648.1779019043902</v>
      </c>
      <c r="J128" s="9">
        <v>2781.7998536149198</v>
      </c>
      <c r="K128" s="9">
        <f t="shared" si="6"/>
        <v>2576.3274532820824</v>
      </c>
    </row>
    <row r="129" spans="1:11" ht="13.35" customHeight="1" x14ac:dyDescent="0.2">
      <c r="A129" s="8" t="s">
        <v>18</v>
      </c>
      <c r="B129" s="9">
        <v>548.29044549145203</v>
      </c>
      <c r="C129" s="9">
        <v>720.94313254257997</v>
      </c>
      <c r="D129" s="9">
        <v>831.16026517324701</v>
      </c>
      <c r="E129" s="9">
        <v>950.61642325015998</v>
      </c>
      <c r="F129" s="9">
        <v>1230.8118756593201</v>
      </c>
      <c r="G129" s="9">
        <v>1695.9732861919299</v>
      </c>
      <c r="H129" s="9">
        <v>1525.5265466728299</v>
      </c>
      <c r="I129" s="9">
        <v>1631.53319453364</v>
      </c>
      <c r="J129" s="9">
        <v>1966.9361470328699</v>
      </c>
      <c r="K129" s="9">
        <f t="shared" si="6"/>
        <v>1704.9922936078174</v>
      </c>
    </row>
    <row r="130" spans="1:11" ht="13.35" customHeight="1" x14ac:dyDescent="0.2">
      <c r="A130" s="8" t="s">
        <v>280</v>
      </c>
      <c r="B130" s="9">
        <v>101604.86370645001</v>
      </c>
      <c r="C130" s="9">
        <v>116499.87088300299</v>
      </c>
      <c r="D130" s="9">
        <v>121386.06426478201</v>
      </c>
      <c r="E130" s="9">
        <v>132233.76990097499</v>
      </c>
      <c r="F130" s="9">
        <v>169269.63297777201</v>
      </c>
      <c r="G130" s="9">
        <v>186242.929678332</v>
      </c>
      <c r="H130" s="9">
        <v>172676.340724526</v>
      </c>
      <c r="I130" s="9"/>
      <c r="J130" s="9"/>
      <c r="K130" s="9">
        <f t="shared" si="6"/>
        <v>179459.63520142902</v>
      </c>
    </row>
    <row r="131" spans="1:11" ht="13.35" customHeight="1" x14ac:dyDescent="0.2">
      <c r="A131" s="8" t="s">
        <v>281</v>
      </c>
      <c r="B131" s="9">
        <v>641.92502239466</v>
      </c>
      <c r="C131" s="9">
        <v>792.243732000043</v>
      </c>
      <c r="D131" s="9">
        <v>990.58662419044697</v>
      </c>
      <c r="E131" s="9">
        <v>1321.1549248285601</v>
      </c>
      <c r="F131" s="9">
        <v>1613.5948355011301</v>
      </c>
      <c r="G131" s="9">
        <v>2108.07554543999</v>
      </c>
      <c r="H131" s="9">
        <v>1690.4169836211199</v>
      </c>
      <c r="I131" s="9">
        <v>2249.76589999408</v>
      </c>
      <c r="J131" s="9">
        <v>3128.9534537393301</v>
      </c>
      <c r="K131" s="9">
        <f t="shared" si="6"/>
        <v>2294.3029706986299</v>
      </c>
    </row>
    <row r="132" spans="1:11" ht="13.35" customHeight="1" x14ac:dyDescent="0.2">
      <c r="A132" s="8" t="s">
        <v>39</v>
      </c>
      <c r="B132" s="9">
        <v>2721.3746737051802</v>
      </c>
      <c r="C132" s="9">
        <v>3307.0917851386898</v>
      </c>
      <c r="D132" s="9">
        <v>3601.4703768944601</v>
      </c>
      <c r="E132" s="9">
        <v>4299.1698410471199</v>
      </c>
      <c r="F132" s="9">
        <v>5842.4826721208301</v>
      </c>
      <c r="G132" s="9">
        <v>7183.4705955836398</v>
      </c>
      <c r="H132" s="9">
        <v>6569.0869454020803</v>
      </c>
      <c r="I132" s="9">
        <v>6509.7174471834896</v>
      </c>
      <c r="J132" s="9">
        <v>7110.6329226778998</v>
      </c>
      <c r="K132" s="9">
        <f t="shared" si="6"/>
        <v>6843.2269777117763</v>
      </c>
    </row>
    <row r="133" spans="1:11" ht="13.35" customHeight="1" x14ac:dyDescent="0.2">
      <c r="A133" s="8" t="s">
        <v>63</v>
      </c>
      <c r="B133" s="9">
        <v>1651.9595833999999</v>
      </c>
      <c r="C133" s="9">
        <v>1867.2506507999999</v>
      </c>
      <c r="D133" s="9">
        <v>1930.5280005</v>
      </c>
      <c r="E133" s="9">
        <v>2106.2043472</v>
      </c>
      <c r="F133" s="9">
        <v>2388.7938952999998</v>
      </c>
      <c r="G133" s="9">
        <v>2793.4476524000002</v>
      </c>
      <c r="H133" s="9">
        <v>2827.8185536999999</v>
      </c>
      <c r="I133" s="9">
        <v>2795.4902278</v>
      </c>
      <c r="J133" s="9">
        <v>3053.5306724000002</v>
      </c>
      <c r="K133" s="9">
        <f t="shared" si="6"/>
        <v>2867.5717765750001</v>
      </c>
    </row>
    <row r="134" spans="1:11" ht="13.35" customHeight="1" x14ac:dyDescent="0.2">
      <c r="A134" s="8" t="s">
        <v>282</v>
      </c>
      <c r="B134" s="9">
        <v>236.61013822961999</v>
      </c>
      <c r="C134" s="9">
        <v>281.43389546360498</v>
      </c>
      <c r="D134" s="9">
        <v>316.731403864284</v>
      </c>
      <c r="E134" s="9">
        <v>333.293151985934</v>
      </c>
      <c r="F134" s="9">
        <v>368.15805283577799</v>
      </c>
      <c r="G134" s="9">
        <v>442.90105248863603</v>
      </c>
      <c r="H134" s="9">
        <v>423.21653994667702</v>
      </c>
      <c r="I134" s="9">
        <v>393.71805971119198</v>
      </c>
      <c r="J134" s="9">
        <v>534.80611758830696</v>
      </c>
      <c r="K134" s="9">
        <f t="shared" si="6"/>
        <v>448.660442433703</v>
      </c>
    </row>
    <row r="135" spans="1:11" ht="13.35" customHeight="1" x14ac:dyDescent="0.2">
      <c r="A135" s="8" t="s">
        <v>283</v>
      </c>
      <c r="B135" s="9"/>
      <c r="C135" s="9"/>
      <c r="D135" s="9"/>
      <c r="E135" s="9"/>
      <c r="F135" s="9"/>
      <c r="G135" s="9"/>
      <c r="H135" s="9"/>
      <c r="I135" s="9"/>
      <c r="J135" s="9"/>
      <c r="K135" s="9"/>
    </row>
    <row r="136" spans="1:11" ht="13.35" customHeight="1" x14ac:dyDescent="0.2">
      <c r="A136" s="8" t="s">
        <v>284</v>
      </c>
      <c r="B136" s="9">
        <v>2456.94783776445</v>
      </c>
      <c r="C136" s="9">
        <v>3232.8479047402002</v>
      </c>
      <c r="D136" s="9">
        <v>3491.2728060460099</v>
      </c>
      <c r="E136" s="9">
        <v>3766.7811650408598</v>
      </c>
      <c r="F136" s="9">
        <v>4078.6849753573301</v>
      </c>
      <c r="G136" s="9">
        <v>4017.3186838664501</v>
      </c>
      <c r="H136" s="9">
        <v>3983.2375544435499</v>
      </c>
      <c r="I136" s="9">
        <v>4875.9709195969099</v>
      </c>
      <c r="J136" s="9">
        <v>5292.8905868805105</v>
      </c>
      <c r="K136" s="9">
        <f>AVERAGE(G136:J136)</f>
        <v>4542.3544361968552</v>
      </c>
    </row>
    <row r="137" spans="1:11" ht="13.35" customHeight="1" x14ac:dyDescent="0.2">
      <c r="A137" s="8" t="s">
        <v>285</v>
      </c>
      <c r="B137" s="9">
        <v>242.143139604689</v>
      </c>
      <c r="C137" s="9">
        <v>272.24972018715903</v>
      </c>
      <c r="D137" s="9">
        <v>298.00877378903402</v>
      </c>
      <c r="E137" s="9">
        <v>326.02336728995601</v>
      </c>
      <c r="F137" s="9">
        <v>362.22168258879299</v>
      </c>
      <c r="G137" s="9">
        <v>434.95764186285697</v>
      </c>
      <c r="H137" s="9">
        <v>438.28871673220101</v>
      </c>
      <c r="I137" s="9">
        <v>534.52198867746495</v>
      </c>
      <c r="J137" s="9">
        <v>619.45223240541998</v>
      </c>
      <c r="K137" s="9">
        <f>AVERAGE(G137:J137)</f>
        <v>506.80514491948577</v>
      </c>
    </row>
    <row r="138" spans="1:11" ht="13.35" customHeight="1" x14ac:dyDescent="0.2">
      <c r="A138" s="8" t="s">
        <v>111</v>
      </c>
      <c r="B138" s="9">
        <v>33177.357258652002</v>
      </c>
      <c r="C138" s="9">
        <v>37458.4328706261</v>
      </c>
      <c r="D138" s="9">
        <v>39122.291079479699</v>
      </c>
      <c r="E138" s="9">
        <v>41458.932710176297</v>
      </c>
      <c r="F138" s="9">
        <v>47770.801206314398</v>
      </c>
      <c r="G138" s="9">
        <v>52951.033588442901</v>
      </c>
      <c r="H138" s="9">
        <v>48173.906573578402</v>
      </c>
      <c r="I138" s="9">
        <v>46622.902516596499</v>
      </c>
      <c r="J138" s="9">
        <v>50076.282409625703</v>
      </c>
      <c r="K138" s="9">
        <f>AVERAGE(G138:J138)</f>
        <v>49456.031272060878</v>
      </c>
    </row>
    <row r="139" spans="1:11" ht="13.35" customHeight="1" x14ac:dyDescent="0.2">
      <c r="A139" s="8" t="s">
        <v>286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</row>
    <row r="140" spans="1:11" ht="13.35" customHeight="1" x14ac:dyDescent="0.2">
      <c r="A140" s="8" t="s">
        <v>122</v>
      </c>
      <c r="B140" s="9">
        <v>21537.960777789602</v>
      </c>
      <c r="C140" s="9">
        <v>25005.597808444501</v>
      </c>
      <c r="D140" s="9">
        <v>27354.293186974501</v>
      </c>
      <c r="E140" s="9">
        <v>26172.5487113852</v>
      </c>
      <c r="F140" s="9">
        <v>31694.7874510824</v>
      </c>
      <c r="G140" s="9">
        <v>30611.352695337599</v>
      </c>
      <c r="H140" s="9">
        <v>27196.883167663</v>
      </c>
      <c r="I140" s="9">
        <v>32407.070705498802</v>
      </c>
      <c r="J140" s="9">
        <v>36253.915563083603</v>
      </c>
      <c r="K140" s="9">
        <f>AVERAGE(G140:J140)</f>
        <v>31617.305532895749</v>
      </c>
    </row>
    <row r="141" spans="1:11" ht="13.35" customHeight="1" x14ac:dyDescent="0.2">
      <c r="A141" s="8" t="s">
        <v>42</v>
      </c>
      <c r="B141" s="9">
        <v>1006.46083522923</v>
      </c>
      <c r="C141" s="9">
        <v>1082.0678151029199</v>
      </c>
      <c r="D141" s="9">
        <v>1165.5956595159601</v>
      </c>
      <c r="E141" s="9">
        <v>1235.3256138515101</v>
      </c>
      <c r="F141" s="9">
        <v>1338.4435219587599</v>
      </c>
      <c r="G141" s="9">
        <v>1458.8885528441599</v>
      </c>
      <c r="H141" s="9">
        <v>1411.84533986168</v>
      </c>
      <c r="I141" s="9">
        <v>1455.8355725414101</v>
      </c>
      <c r="J141" s="9">
        <v>1587.21964869407</v>
      </c>
      <c r="K141" s="9">
        <f>AVERAGE(G141:J141)</f>
        <v>1478.4472784853301</v>
      </c>
    </row>
    <row r="142" spans="1:11" ht="13.35" customHeight="1" x14ac:dyDescent="0.2">
      <c r="A142" s="8" t="s">
        <v>287</v>
      </c>
      <c r="B142" s="9">
        <v>225.39570712577699</v>
      </c>
      <c r="C142" s="9">
        <v>243.31809372463201</v>
      </c>
      <c r="D142" s="9">
        <v>262.056785901186</v>
      </c>
      <c r="E142" s="9">
        <v>270.80897134589799</v>
      </c>
      <c r="F142" s="9">
        <v>307.659134439377</v>
      </c>
      <c r="G142" s="9">
        <v>371.61998235225201</v>
      </c>
      <c r="H142" s="9">
        <v>350.942820623496</v>
      </c>
      <c r="I142" s="9">
        <v>348.79601682978301</v>
      </c>
      <c r="J142" s="9">
        <v>374.44540634568301</v>
      </c>
      <c r="K142" s="9">
        <f>AVERAGE(G142:J142)</f>
        <v>361.45105653780354</v>
      </c>
    </row>
    <row r="143" spans="1:11" ht="13.35" customHeight="1" x14ac:dyDescent="0.2">
      <c r="A143" s="8" t="s">
        <v>33</v>
      </c>
      <c r="B143" s="9">
        <v>508.434027657689</v>
      </c>
      <c r="C143" s="9">
        <v>644.03054185035501</v>
      </c>
      <c r="D143" s="9">
        <v>802.78674670668704</v>
      </c>
      <c r="E143" s="9">
        <v>1014.57547102746</v>
      </c>
      <c r="F143" s="9">
        <v>1129.0851026817099</v>
      </c>
      <c r="G143" s="9">
        <v>1374.6722345870501</v>
      </c>
      <c r="H143" s="9">
        <v>1091.2639763818599</v>
      </c>
      <c r="I143" s="9">
        <v>1443.2095913017299</v>
      </c>
      <c r="J143" s="9">
        <v>1501.72158251684</v>
      </c>
      <c r="K143" s="9">
        <f>AVERAGE(G143:J143)</f>
        <v>1352.7168461968699</v>
      </c>
    </row>
    <row r="144" spans="1:11" ht="23.85" customHeight="1" x14ac:dyDescent="0.2">
      <c r="A144" s="8" t="s">
        <v>288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</row>
    <row r="145" spans="1:11" ht="13.35" customHeight="1" x14ac:dyDescent="0.2">
      <c r="A145" s="8" t="s">
        <v>112</v>
      </c>
      <c r="B145" s="9">
        <v>49263.513151643099</v>
      </c>
      <c r="C145" s="9">
        <v>56627.657381784302</v>
      </c>
      <c r="D145" s="9">
        <v>65767.019607604496</v>
      </c>
      <c r="E145" s="9">
        <v>72959.768013036897</v>
      </c>
      <c r="F145" s="9">
        <v>83556.249304661702</v>
      </c>
      <c r="G145" s="9">
        <v>95189.865927292602</v>
      </c>
      <c r="H145" s="9">
        <v>77610.021160484204</v>
      </c>
      <c r="I145" s="9">
        <v>85443.059389579896</v>
      </c>
      <c r="J145" s="9">
        <v>98102.462208631405</v>
      </c>
      <c r="K145" s="9">
        <f t="shared" ref="K145:K169" si="7">AVERAGE(G145:J145)</f>
        <v>89086.352171497027</v>
      </c>
    </row>
    <row r="146" spans="1:11" ht="13.35" customHeight="1" x14ac:dyDescent="0.2">
      <c r="A146" s="8" t="s">
        <v>71</v>
      </c>
      <c r="B146" s="9">
        <v>9221.9893741885408</v>
      </c>
      <c r="C146" s="9">
        <v>10374.313082557401</v>
      </c>
      <c r="D146" s="9">
        <v>12720.7016108521</v>
      </c>
      <c r="E146" s="9">
        <v>14776.899482458401</v>
      </c>
      <c r="F146" s="9">
        <v>16360.059101061101</v>
      </c>
      <c r="G146" s="9">
        <v>22968.456735743199</v>
      </c>
      <c r="H146" s="9">
        <v>17280.097235258501</v>
      </c>
      <c r="I146" s="9">
        <v>20790.837957668002</v>
      </c>
      <c r="J146" s="9">
        <v>25220.6177264217</v>
      </c>
      <c r="K146" s="9">
        <f t="shared" si="7"/>
        <v>21565.002413772851</v>
      </c>
    </row>
    <row r="147" spans="1:11" ht="13.35" customHeight="1" x14ac:dyDescent="0.2">
      <c r="A147" s="8" t="s">
        <v>26</v>
      </c>
      <c r="B147" s="9">
        <v>543.58664078168204</v>
      </c>
      <c r="C147" s="9">
        <v>628.62648985194403</v>
      </c>
      <c r="D147" s="9">
        <v>690.84862515103896</v>
      </c>
      <c r="E147" s="9">
        <v>789.40855678259697</v>
      </c>
      <c r="F147" s="9">
        <v>870.62947336757304</v>
      </c>
      <c r="G147" s="9">
        <v>978.79528130987501</v>
      </c>
      <c r="H147" s="9">
        <v>949.11658486786905</v>
      </c>
      <c r="I147" s="9">
        <v>1016.61437464972</v>
      </c>
      <c r="J147" s="9">
        <v>1189.3731930783199</v>
      </c>
      <c r="K147" s="9">
        <f t="shared" si="7"/>
        <v>1033.4748584764459</v>
      </c>
    </row>
    <row r="148" spans="1:11" ht="13.35" customHeight="1" x14ac:dyDescent="0.2">
      <c r="A148" s="8" t="s">
        <v>289</v>
      </c>
      <c r="B148" s="9">
        <v>6230.4802518022098</v>
      </c>
      <c r="C148" s="9">
        <v>6744.4326617179204</v>
      </c>
      <c r="D148" s="9">
        <v>7305.7369637295296</v>
      </c>
      <c r="E148" s="9">
        <v>7826.3954824846296</v>
      </c>
      <c r="F148" s="9">
        <v>7885.2712367034501</v>
      </c>
      <c r="G148" s="9">
        <v>7923.6696198424697</v>
      </c>
      <c r="H148" s="9">
        <v>7530.37077519371</v>
      </c>
      <c r="I148" s="9">
        <v>7626.5789158110101</v>
      </c>
      <c r="J148" s="9">
        <v>8031.3122525054796</v>
      </c>
      <c r="K148" s="9">
        <f t="shared" si="7"/>
        <v>7777.9828908381669</v>
      </c>
    </row>
    <row r="149" spans="1:11" ht="13.35" customHeight="1" x14ac:dyDescent="0.2">
      <c r="A149" s="8" t="s">
        <v>53</v>
      </c>
      <c r="B149" s="9">
        <v>4137.8758720423302</v>
      </c>
      <c r="C149" s="9">
        <v>4456.1402075255901</v>
      </c>
      <c r="D149" s="9">
        <v>4775.5302825136896</v>
      </c>
      <c r="E149" s="9">
        <v>5201.5687569564998</v>
      </c>
      <c r="F149" s="9">
        <v>5907.3683974587702</v>
      </c>
      <c r="G149" s="9">
        <v>6752.2934917996199</v>
      </c>
      <c r="H149" s="9">
        <v>6955.74483499095</v>
      </c>
      <c r="I149" s="9">
        <v>7614.0092469901801</v>
      </c>
      <c r="J149" s="9">
        <v>7498.3793894743603</v>
      </c>
      <c r="K149" s="9">
        <f t="shared" si="7"/>
        <v>7205.1067408137778</v>
      </c>
    </row>
    <row r="150" spans="1:11" ht="23.85" customHeight="1" x14ac:dyDescent="0.2">
      <c r="A150" s="8" t="s">
        <v>290</v>
      </c>
      <c r="B150" s="9">
        <v>609.41606872584998</v>
      </c>
      <c r="C150" s="9">
        <v>660.22618128928002</v>
      </c>
      <c r="D150" s="9">
        <v>804.13996832860903</v>
      </c>
      <c r="E150" s="9">
        <v>896.52133742782803</v>
      </c>
      <c r="F150" s="9">
        <v>989.52300589901802</v>
      </c>
      <c r="G150" s="9">
        <v>1223.0939962100099</v>
      </c>
      <c r="H150" s="9">
        <v>1180.69043318696</v>
      </c>
      <c r="I150" s="9">
        <v>1382.28058795159</v>
      </c>
      <c r="J150" s="9">
        <v>1844.5250399157801</v>
      </c>
      <c r="K150" s="9">
        <f t="shared" si="7"/>
        <v>1407.6475143160851</v>
      </c>
    </row>
    <row r="151" spans="1:11" ht="13.35" customHeight="1" x14ac:dyDescent="0.2">
      <c r="A151" s="8" t="s">
        <v>31</v>
      </c>
      <c r="B151" s="9">
        <v>978.20636791921095</v>
      </c>
      <c r="C151" s="9">
        <v>1200.8754103741401</v>
      </c>
      <c r="D151" s="9">
        <v>1267.1098283609799</v>
      </c>
      <c r="E151" s="9">
        <v>1543.7832311591301</v>
      </c>
      <c r="F151" s="9">
        <v>1997.2345446199799</v>
      </c>
      <c r="G151" s="9">
        <v>2710.56643750495</v>
      </c>
      <c r="H151" s="9">
        <v>2254.24130608014</v>
      </c>
      <c r="I151" s="9">
        <v>2840.3495957240598</v>
      </c>
      <c r="J151" s="9">
        <v>3629.0677971791602</v>
      </c>
      <c r="K151" s="9">
        <f t="shared" si="7"/>
        <v>2858.5562841220772</v>
      </c>
    </row>
    <row r="152" spans="1:11" ht="13.35" customHeight="1" x14ac:dyDescent="0.2">
      <c r="A152" s="8" t="s">
        <v>60</v>
      </c>
      <c r="B152" s="9">
        <v>2279.1627915135</v>
      </c>
      <c r="C152" s="9">
        <v>2559.4642648303802</v>
      </c>
      <c r="D152" s="9">
        <v>2880.5739988723799</v>
      </c>
      <c r="E152" s="9">
        <v>3312.3709160978401</v>
      </c>
      <c r="F152" s="9">
        <v>3817.1202559816302</v>
      </c>
      <c r="G152" s="9">
        <v>4457.9277582800396</v>
      </c>
      <c r="H152" s="9">
        <v>4412.3867946283699</v>
      </c>
      <c r="I152" s="9">
        <v>5283.2245953131396</v>
      </c>
      <c r="J152" s="9">
        <v>6017.9062315946703</v>
      </c>
      <c r="K152" s="9">
        <f t="shared" si="7"/>
        <v>5042.8613449540553</v>
      </c>
    </row>
    <row r="153" spans="1:11" ht="13.35" customHeight="1" x14ac:dyDescent="0.2">
      <c r="A153" s="8" t="s">
        <v>55</v>
      </c>
      <c r="B153" s="9">
        <v>1019.6152321670299</v>
      </c>
      <c r="C153" s="9">
        <v>1088.5731642578901</v>
      </c>
      <c r="D153" s="9">
        <v>1204.79575854008</v>
      </c>
      <c r="E153" s="9">
        <v>1402.84601523587</v>
      </c>
      <c r="F153" s="9">
        <v>1684.7770711553901</v>
      </c>
      <c r="G153" s="9">
        <v>1925.2133758543901</v>
      </c>
      <c r="H153" s="9">
        <v>1835.6365132855799</v>
      </c>
      <c r="I153" s="9">
        <v>2140.12159132229</v>
      </c>
      <c r="J153" s="9">
        <v>2369.5178672792699</v>
      </c>
      <c r="K153" s="9">
        <f t="shared" si="7"/>
        <v>2067.6223369353825</v>
      </c>
    </row>
    <row r="154" spans="1:11" ht="13.35" customHeight="1" x14ac:dyDescent="0.2">
      <c r="A154" s="8" t="s">
        <v>83</v>
      </c>
      <c r="B154" s="9">
        <v>5674.73704433904</v>
      </c>
      <c r="C154" s="9">
        <v>6620.0704241166004</v>
      </c>
      <c r="D154" s="9">
        <v>7963.0212080808997</v>
      </c>
      <c r="E154" s="9">
        <v>8958.0124224472092</v>
      </c>
      <c r="F154" s="9">
        <v>11157.2731919619</v>
      </c>
      <c r="G154" s="9">
        <v>13885.6417498423</v>
      </c>
      <c r="H154" s="9">
        <v>11293.8462174913</v>
      </c>
      <c r="I154" s="9">
        <v>12303.2079185441</v>
      </c>
      <c r="J154" s="9">
        <v>13462.854740753201</v>
      </c>
      <c r="K154" s="9">
        <f t="shared" si="7"/>
        <v>12736.387656657726</v>
      </c>
    </row>
    <row r="155" spans="1:11" ht="13.35" customHeight="1" x14ac:dyDescent="0.2">
      <c r="A155" s="8" t="s">
        <v>101</v>
      </c>
      <c r="B155" s="9">
        <v>15509.125383090801</v>
      </c>
      <c r="C155" s="9">
        <v>17653.573979724901</v>
      </c>
      <c r="D155" s="9">
        <v>18185.624023508601</v>
      </c>
      <c r="E155" s="9">
        <v>19064.988669719402</v>
      </c>
      <c r="F155" s="9">
        <v>21845.235261011399</v>
      </c>
      <c r="G155" s="9">
        <v>23716.390417195202</v>
      </c>
      <c r="H155" s="9">
        <v>22015.915103869898</v>
      </c>
      <c r="I155" s="9">
        <v>21358.4265928936</v>
      </c>
      <c r="J155" s="9">
        <v>22315.841977165699</v>
      </c>
      <c r="K155" s="9">
        <f t="shared" si="7"/>
        <v>22351.643522781102</v>
      </c>
    </row>
    <row r="156" spans="1:11" ht="13.35" customHeight="1" x14ac:dyDescent="0.2">
      <c r="A156" s="8" t="s">
        <v>96</v>
      </c>
      <c r="B156" s="9">
        <v>19557.120249235799</v>
      </c>
      <c r="C156" s="9">
        <v>20698.174334274601</v>
      </c>
      <c r="D156" s="9">
        <v>21669.891520353201</v>
      </c>
      <c r="E156" s="9">
        <v>22641.959164451699</v>
      </c>
      <c r="F156" s="9">
        <v>23368.930336199501</v>
      </c>
      <c r="G156" s="9">
        <v>24623.5042673682</v>
      </c>
      <c r="H156" s="9">
        <v>25454.803083084498</v>
      </c>
      <c r="I156" s="9">
        <v>25862.726754430001</v>
      </c>
      <c r="J156" s="9"/>
      <c r="K156" s="9">
        <f t="shared" si="7"/>
        <v>25313.6780349609</v>
      </c>
    </row>
    <row r="157" spans="1:11" ht="13.35" customHeight="1" x14ac:dyDescent="0.2">
      <c r="A157" s="8" t="s">
        <v>87</v>
      </c>
      <c r="B157" s="9">
        <v>36011.9212403235</v>
      </c>
      <c r="C157" s="9">
        <v>44292.038006782903</v>
      </c>
      <c r="D157" s="9">
        <v>52424.899632516703</v>
      </c>
      <c r="E157" s="9">
        <v>61836.323669167599</v>
      </c>
      <c r="F157" s="9">
        <v>67516.139754342104</v>
      </c>
      <c r="G157" s="9">
        <v>82388.849265024401</v>
      </c>
      <c r="H157" s="9">
        <v>61075.010199357501</v>
      </c>
      <c r="I157" s="9">
        <v>72397.612403915206</v>
      </c>
      <c r="J157" s="9">
        <v>92501.495112296296</v>
      </c>
      <c r="K157" s="9">
        <f t="shared" si="7"/>
        <v>77090.741745148349</v>
      </c>
    </row>
    <row r="158" spans="1:11" ht="13.35" customHeight="1" x14ac:dyDescent="0.2">
      <c r="A158" s="8" t="s">
        <v>66</v>
      </c>
      <c r="B158" s="9">
        <v>2736.9749825029098</v>
      </c>
      <c r="C158" s="9">
        <v>3481.2000596775101</v>
      </c>
      <c r="D158" s="9">
        <v>4572.0484534524803</v>
      </c>
      <c r="E158" s="9">
        <v>5681.0916366669899</v>
      </c>
      <c r="F158" s="9">
        <v>7856.4760603589402</v>
      </c>
      <c r="G158" s="9">
        <v>9299.7386848896404</v>
      </c>
      <c r="H158" s="9">
        <v>7500.3404452925997</v>
      </c>
      <c r="I158" s="9">
        <v>7539.3572630506196</v>
      </c>
      <c r="J158" s="9">
        <v>8405.4937980519098</v>
      </c>
      <c r="K158" s="9">
        <f t="shared" si="7"/>
        <v>8186.2325478211924</v>
      </c>
    </row>
    <row r="159" spans="1:11" ht="23.85" customHeight="1" x14ac:dyDescent="0.2">
      <c r="A159" s="8" t="s">
        <v>67</v>
      </c>
      <c r="B159" s="9">
        <v>2976.1370489983101</v>
      </c>
      <c r="C159" s="9">
        <v>4108.5744882763802</v>
      </c>
      <c r="D159" s="9">
        <v>5337.0653242094204</v>
      </c>
      <c r="E159" s="9">
        <v>6946.8809984469099</v>
      </c>
      <c r="F159" s="9">
        <v>9146.4163604819296</v>
      </c>
      <c r="G159" s="9">
        <v>11700.221117478</v>
      </c>
      <c r="H159" s="9">
        <v>8615.6587571380005</v>
      </c>
      <c r="I159" s="9">
        <v>10481.3670249678</v>
      </c>
      <c r="J159" s="9">
        <v>13089.3375335985</v>
      </c>
      <c r="K159" s="9">
        <f t="shared" si="7"/>
        <v>10971.646108295576</v>
      </c>
    </row>
    <row r="160" spans="1:11" ht="13.35" customHeight="1" x14ac:dyDescent="0.2">
      <c r="A160" s="8" t="s">
        <v>291</v>
      </c>
      <c r="B160" s="9">
        <v>208.40017337734201</v>
      </c>
      <c r="C160" s="9">
        <v>231.88334300853401</v>
      </c>
      <c r="D160" s="9">
        <v>280.52195057865299</v>
      </c>
      <c r="E160" s="9">
        <v>329.52628089029901</v>
      </c>
      <c r="F160" s="9">
        <v>384.958007851312</v>
      </c>
      <c r="G160" s="9">
        <v>470.98081239514198</v>
      </c>
      <c r="H160" s="9">
        <v>509.41101507936997</v>
      </c>
      <c r="I160" s="9">
        <v>529.41486354822598</v>
      </c>
      <c r="J160" s="9">
        <v>582.55566078028403</v>
      </c>
      <c r="K160" s="9">
        <f t="shared" si="7"/>
        <v>523.09058795075555</v>
      </c>
    </row>
    <row r="161" spans="1:11" ht="13.35" customHeight="1" x14ac:dyDescent="0.2">
      <c r="A161" s="8" t="s">
        <v>292</v>
      </c>
      <c r="B161" s="9">
        <v>1685.29791071554</v>
      </c>
      <c r="C161" s="9">
        <v>2084.08053387569</v>
      </c>
      <c r="D161" s="9">
        <v>2287.1028715520301</v>
      </c>
      <c r="E161" s="9">
        <v>2506.4608394991801</v>
      </c>
      <c r="F161" s="9">
        <v>2708.1032602420801</v>
      </c>
      <c r="G161" s="9">
        <v>3185.8873873130601</v>
      </c>
      <c r="H161" s="9">
        <v>2892.6376500128799</v>
      </c>
      <c r="I161" s="9">
        <v>3388.0650724482998</v>
      </c>
      <c r="J161" s="9">
        <v>3485.4136709596601</v>
      </c>
      <c r="K161" s="9">
        <f t="shared" si="7"/>
        <v>3238.0009451834753</v>
      </c>
    </row>
    <row r="162" spans="1:11" ht="13.35" customHeight="1" x14ac:dyDescent="0.2">
      <c r="A162" s="8" t="s">
        <v>293</v>
      </c>
      <c r="B162" s="9">
        <v>38706.149841623497</v>
      </c>
      <c r="C162" s="9">
        <v>44322.651053641697</v>
      </c>
      <c r="D162" s="9">
        <v>45391.789197943697</v>
      </c>
      <c r="E162" s="9">
        <v>47819.908151391799</v>
      </c>
      <c r="F162" s="9">
        <v>54428.160835541901</v>
      </c>
      <c r="G162" s="9">
        <v>60895.236220602899</v>
      </c>
      <c r="H162" s="9"/>
      <c r="I162" s="9"/>
      <c r="J162" s="9"/>
      <c r="K162" s="9">
        <f t="shared" si="7"/>
        <v>60895.236220602899</v>
      </c>
    </row>
    <row r="163" spans="1:11" ht="23.85" customHeight="1" x14ac:dyDescent="0.2">
      <c r="A163" s="8" t="s">
        <v>294</v>
      </c>
      <c r="B163" s="9">
        <v>661.95173971066504</v>
      </c>
      <c r="C163" s="9">
        <v>710.28902572080995</v>
      </c>
      <c r="D163" s="9">
        <v>745.69032917171398</v>
      </c>
      <c r="E163" s="9">
        <v>801.34804633045906</v>
      </c>
      <c r="F163" s="9">
        <v>916.74084840635305</v>
      </c>
      <c r="G163" s="9">
        <v>1147.7178036360201</v>
      </c>
      <c r="H163" s="9">
        <v>1208.95818144174</v>
      </c>
      <c r="I163" s="9">
        <v>1215.48708004901</v>
      </c>
      <c r="J163" s="9">
        <v>1473.28470510888</v>
      </c>
      <c r="K163" s="9">
        <f t="shared" si="7"/>
        <v>1261.3619425589125</v>
      </c>
    </row>
    <row r="164" spans="1:11" ht="13.35" customHeight="1" x14ac:dyDescent="0.2">
      <c r="A164" s="8" t="s">
        <v>86</v>
      </c>
      <c r="B164" s="9">
        <v>9607.2909328854603</v>
      </c>
      <c r="C164" s="9">
        <v>10784.0719402988</v>
      </c>
      <c r="D164" s="9">
        <v>13126.6804989791</v>
      </c>
      <c r="E164" s="9">
        <v>14380.5867434828</v>
      </c>
      <c r="F164" s="9">
        <v>15091.2988501322</v>
      </c>
      <c r="G164" s="9">
        <v>18202.750456411301</v>
      </c>
      <c r="H164" s="9">
        <v>14050.947740826599</v>
      </c>
      <c r="I164" s="9">
        <v>16423.440235504899</v>
      </c>
      <c r="J164" s="9">
        <v>20540.306519983402</v>
      </c>
      <c r="K164" s="9">
        <f t="shared" si="7"/>
        <v>17304.361238181547</v>
      </c>
    </row>
    <row r="165" spans="1:11" ht="13.35" customHeight="1" x14ac:dyDescent="0.2">
      <c r="A165" s="8" t="s">
        <v>44</v>
      </c>
      <c r="B165" s="9">
        <v>665.95218353030305</v>
      </c>
      <c r="C165" s="9">
        <v>758.88273559194897</v>
      </c>
      <c r="D165" s="9">
        <v>800.137010642939</v>
      </c>
      <c r="E165" s="9">
        <v>838.84975455762503</v>
      </c>
      <c r="F165" s="9">
        <v>986.49958721126097</v>
      </c>
      <c r="G165" s="9">
        <v>1135.6754777236999</v>
      </c>
      <c r="H165" s="9">
        <v>1054.6942491264399</v>
      </c>
      <c r="I165" s="9">
        <v>1033.9053189204001</v>
      </c>
      <c r="J165" s="9">
        <v>1119.35728769979</v>
      </c>
      <c r="K165" s="9">
        <f t="shared" si="7"/>
        <v>1085.9080833675825</v>
      </c>
    </row>
    <row r="166" spans="1:11" ht="13.35" customHeight="1" x14ac:dyDescent="0.2">
      <c r="A166" s="8" t="s">
        <v>52</v>
      </c>
      <c r="B166" s="9">
        <v>2613.5344077815198</v>
      </c>
      <c r="C166" s="9">
        <v>3168.8807075070999</v>
      </c>
      <c r="D166" s="9">
        <v>3391.3710764300699</v>
      </c>
      <c r="E166" s="9">
        <v>3942.6309849691502</v>
      </c>
      <c r="F166" s="9">
        <v>5276.9324211583098</v>
      </c>
      <c r="G166" s="9">
        <v>6497.8427676603096</v>
      </c>
      <c r="H166" s="9">
        <v>5484.0535629562801</v>
      </c>
      <c r="I166" s="9">
        <v>5269.6440964963704</v>
      </c>
      <c r="J166" s="9">
        <v>6310.3651037847303</v>
      </c>
      <c r="K166" s="9">
        <f t="shared" si="7"/>
        <v>5890.4763827244224</v>
      </c>
    </row>
    <row r="167" spans="1:11" ht="13.35" customHeight="1" x14ac:dyDescent="0.2">
      <c r="A167" s="8" t="s">
        <v>295</v>
      </c>
      <c r="B167" s="9">
        <v>8523.0050246662395</v>
      </c>
      <c r="C167" s="9">
        <v>8482.4242424242402</v>
      </c>
      <c r="D167" s="9">
        <v>11060.7975962978</v>
      </c>
      <c r="E167" s="9">
        <v>12052.9287294982</v>
      </c>
      <c r="F167" s="9">
        <v>11983.022622763299</v>
      </c>
      <c r="G167" s="9">
        <v>11066.719012215501</v>
      </c>
      <c r="H167" s="9">
        <v>9637.4730903044492</v>
      </c>
      <c r="I167" s="9">
        <v>11129.807170788699</v>
      </c>
      <c r="J167" s="9">
        <v>11711.4685156339</v>
      </c>
      <c r="K167" s="9">
        <f t="shared" si="7"/>
        <v>10886.366947235638</v>
      </c>
    </row>
    <row r="168" spans="1:11" ht="13.35" customHeight="1" x14ac:dyDescent="0.2">
      <c r="A168" s="8" t="s">
        <v>296</v>
      </c>
      <c r="B168" s="9">
        <v>209.53684405027499</v>
      </c>
      <c r="C168" s="9">
        <v>221.32482061877801</v>
      </c>
      <c r="D168" s="9">
        <v>240.499216140427</v>
      </c>
      <c r="E168" s="9">
        <v>266.92559351726601</v>
      </c>
      <c r="F168" s="9">
        <v>303.69191167983303</v>
      </c>
      <c r="G168" s="9">
        <v>348.322044275037</v>
      </c>
      <c r="H168" s="9">
        <v>323.45324796570497</v>
      </c>
      <c r="I168" s="9">
        <v>325.47936676478002</v>
      </c>
      <c r="J168" s="9">
        <v>373.98352024178098</v>
      </c>
      <c r="K168" s="9">
        <f t="shared" si="7"/>
        <v>342.80954481182573</v>
      </c>
    </row>
    <row r="169" spans="1:11" ht="13.35" customHeight="1" x14ac:dyDescent="0.2">
      <c r="A169" s="8" t="s">
        <v>108</v>
      </c>
      <c r="B169" s="9">
        <v>22689.528184335701</v>
      </c>
      <c r="C169" s="9">
        <v>26240.546214957401</v>
      </c>
      <c r="D169" s="9">
        <v>28952.808914540001</v>
      </c>
      <c r="E169" s="9">
        <v>31609.2717798862</v>
      </c>
      <c r="F169" s="9">
        <v>36707.057020900203</v>
      </c>
      <c r="G169" s="9">
        <v>34465.482641373703</v>
      </c>
      <c r="H169" s="9">
        <v>35274.456354896603</v>
      </c>
      <c r="I169" s="9">
        <v>41986.8258284283</v>
      </c>
      <c r="J169" s="9">
        <v>46241.024454019498</v>
      </c>
      <c r="K169" s="9">
        <f t="shared" si="7"/>
        <v>39491.947319679522</v>
      </c>
    </row>
    <row r="170" spans="1:11" ht="23.85" customHeight="1" x14ac:dyDescent="0.2">
      <c r="A170" s="8" t="s">
        <v>297</v>
      </c>
      <c r="B170" s="9"/>
      <c r="C170" s="9"/>
      <c r="D170" s="9"/>
      <c r="E170" s="9"/>
      <c r="F170" s="9"/>
      <c r="G170" s="9"/>
      <c r="H170" s="9"/>
      <c r="I170" s="9"/>
      <c r="J170" s="9"/>
      <c r="K170" s="9"/>
    </row>
    <row r="171" spans="1:11" ht="23.85" customHeight="1" x14ac:dyDescent="0.2">
      <c r="A171" s="8" t="s">
        <v>99</v>
      </c>
      <c r="B171" s="9">
        <v>8520.5883029290599</v>
      </c>
      <c r="C171" s="9">
        <v>10417.8117288759</v>
      </c>
      <c r="D171" s="9">
        <v>11384.529459552101</v>
      </c>
      <c r="E171" s="9">
        <v>12798.5272671241</v>
      </c>
      <c r="F171" s="9">
        <v>15583.399030333099</v>
      </c>
      <c r="G171" s="9">
        <v>18109.0556601147</v>
      </c>
      <c r="H171" s="9">
        <v>16100.082706384301</v>
      </c>
      <c r="I171" s="9">
        <v>16036.0692703041</v>
      </c>
      <c r="J171" s="9">
        <v>17645.983070041999</v>
      </c>
      <c r="K171" s="9">
        <f>AVERAGE(G171:J171)</f>
        <v>16972.797676711274</v>
      </c>
    </row>
    <row r="172" spans="1:11" ht="13.35" customHeight="1" x14ac:dyDescent="0.2">
      <c r="A172" s="8" t="s">
        <v>92</v>
      </c>
      <c r="B172" s="9">
        <v>14607.200496223801</v>
      </c>
      <c r="C172" s="9">
        <v>16944.189526738701</v>
      </c>
      <c r="D172" s="9">
        <v>17854.635330154299</v>
      </c>
      <c r="E172" s="9">
        <v>19405.9332748997</v>
      </c>
      <c r="F172" s="9">
        <v>23441.000620478899</v>
      </c>
      <c r="G172" s="9">
        <v>27015.082379725001</v>
      </c>
      <c r="H172" s="9">
        <v>24051.036070570899</v>
      </c>
      <c r="I172" s="9">
        <v>22897.938756335501</v>
      </c>
      <c r="J172" s="9">
        <v>24141.944983169698</v>
      </c>
      <c r="K172" s="9">
        <f>AVERAGE(G172:J172)</f>
        <v>24526.500547450276</v>
      </c>
    </row>
    <row r="173" spans="1:11" ht="23.85" customHeight="1" x14ac:dyDescent="0.2">
      <c r="A173" s="8" t="s">
        <v>298</v>
      </c>
      <c r="B173" s="9">
        <v>748.82592437221695</v>
      </c>
      <c r="C173" s="9">
        <v>820.95446791645998</v>
      </c>
      <c r="D173" s="9">
        <v>881.02484920608595</v>
      </c>
      <c r="E173" s="9">
        <v>945.62203906401601</v>
      </c>
      <c r="F173" s="9">
        <v>1180.7254547820401</v>
      </c>
      <c r="G173" s="9">
        <v>1265.71947744094</v>
      </c>
      <c r="H173" s="9">
        <v>1147.2436723184801</v>
      </c>
      <c r="I173" s="9">
        <v>1261.0387508394599</v>
      </c>
      <c r="J173" s="9">
        <v>1517.4220167011299</v>
      </c>
      <c r="K173" s="9">
        <f>AVERAGE(G173:J173)</f>
        <v>1297.8559793250024</v>
      </c>
    </row>
    <row r="174" spans="1:11" ht="13.35" customHeight="1" x14ac:dyDescent="0.2">
      <c r="A174" s="8" t="s">
        <v>299</v>
      </c>
      <c r="B174" s="9"/>
      <c r="C174" s="9"/>
      <c r="D174" s="9"/>
      <c r="E174" s="9"/>
      <c r="F174" s="9"/>
      <c r="G174" s="9"/>
      <c r="H174" s="9"/>
      <c r="I174" s="9"/>
      <c r="J174" s="9"/>
      <c r="K174" s="9"/>
    </row>
    <row r="175" spans="1:11" ht="13.35" customHeight="1" x14ac:dyDescent="0.2">
      <c r="A175" s="8" t="s">
        <v>106</v>
      </c>
      <c r="B175" s="9">
        <v>3647.7041204146199</v>
      </c>
      <c r="C175" s="9">
        <v>4695.0393627643898</v>
      </c>
      <c r="D175" s="9">
        <v>5234.3130518177204</v>
      </c>
      <c r="E175" s="9">
        <v>5468.2980592416397</v>
      </c>
      <c r="F175" s="9">
        <v>5930.12740958021</v>
      </c>
      <c r="G175" s="9">
        <v>5612.8946611902002</v>
      </c>
      <c r="H175" s="9">
        <v>5738.2716087196704</v>
      </c>
      <c r="I175" s="9">
        <v>7271.7291845944701</v>
      </c>
      <c r="J175" s="9">
        <v>8070.0320904096698</v>
      </c>
      <c r="K175" s="9">
        <f t="shared" ref="K175:K180" si="8">AVERAGE(G175:J175)</f>
        <v>6673.2318862285028</v>
      </c>
    </row>
    <row r="176" spans="1:11" ht="13.35" customHeight="1" x14ac:dyDescent="0.2">
      <c r="A176" s="8" t="s">
        <v>300</v>
      </c>
      <c r="B176" s="9"/>
      <c r="C176" s="9"/>
      <c r="D176" s="9"/>
      <c r="E176" s="9"/>
      <c r="F176" s="9"/>
      <c r="G176" s="9">
        <v>1700.4349451205901</v>
      </c>
      <c r="H176" s="9">
        <v>1246.7188457877701</v>
      </c>
      <c r="I176" s="9">
        <v>1504.8959693408001</v>
      </c>
      <c r="J176" s="9">
        <v>1858.82563631414</v>
      </c>
      <c r="K176" s="9">
        <f t="shared" si="8"/>
        <v>1577.7188491408249</v>
      </c>
    </row>
    <row r="177" spans="1:11" ht="13.35" customHeight="1" x14ac:dyDescent="0.2">
      <c r="A177" s="8" t="s">
        <v>93</v>
      </c>
      <c r="B177" s="9">
        <v>21041.537602061999</v>
      </c>
      <c r="C177" s="9">
        <v>24468.745434352</v>
      </c>
      <c r="D177" s="9">
        <v>26056.388766184002</v>
      </c>
      <c r="E177" s="9">
        <v>28024.7484955658</v>
      </c>
      <c r="F177" s="9">
        <v>32118.1020202285</v>
      </c>
      <c r="G177" s="9">
        <v>34977.389054696003</v>
      </c>
      <c r="H177" s="9">
        <v>31714.244358335902</v>
      </c>
      <c r="I177" s="9">
        <v>29956.1563511721</v>
      </c>
      <c r="J177" s="9">
        <v>31942.942455811499</v>
      </c>
      <c r="K177" s="9">
        <f t="shared" si="8"/>
        <v>32147.683055003876</v>
      </c>
    </row>
    <row r="178" spans="1:11" ht="13.35" customHeight="1" x14ac:dyDescent="0.2">
      <c r="A178" s="8" t="s">
        <v>28</v>
      </c>
      <c r="B178" s="9">
        <v>984.810172493354</v>
      </c>
      <c r="C178" s="9">
        <v>1063.1605835502201</v>
      </c>
      <c r="D178" s="9">
        <v>1242.4043496628001</v>
      </c>
      <c r="E178" s="9">
        <v>1423.4772153548399</v>
      </c>
      <c r="F178" s="9">
        <v>1614.41111005118</v>
      </c>
      <c r="G178" s="9">
        <v>2013.91154473912</v>
      </c>
      <c r="H178" s="9">
        <v>2057.1132467114799</v>
      </c>
      <c r="I178" s="9">
        <v>2400.01557497263</v>
      </c>
      <c r="J178" s="9">
        <v>2835.4082753800199</v>
      </c>
      <c r="K178" s="9">
        <f t="shared" si="8"/>
        <v>2326.6121604508126</v>
      </c>
    </row>
    <row r="179" spans="1:11" ht="23.85" customHeight="1" x14ac:dyDescent="0.2">
      <c r="A179" s="8" t="s">
        <v>301</v>
      </c>
      <c r="B179" s="9">
        <v>9881.7577921149496</v>
      </c>
      <c r="C179" s="9">
        <v>10249.6449858128</v>
      </c>
      <c r="D179" s="9">
        <v>10908.6422707278</v>
      </c>
      <c r="E179" s="9">
        <v>12638.0072204975</v>
      </c>
      <c r="F179" s="9">
        <v>13664.886712574</v>
      </c>
      <c r="G179" s="9">
        <v>14482.855734428</v>
      </c>
      <c r="H179" s="9">
        <v>13306.9998153587</v>
      </c>
      <c r="I179" s="9">
        <v>12846.873324032</v>
      </c>
      <c r="J179" s="9">
        <v>13143.554462268001</v>
      </c>
      <c r="K179" s="9">
        <f t="shared" si="8"/>
        <v>13445.070834021675</v>
      </c>
    </row>
    <row r="180" spans="1:11" ht="13.35" customHeight="1" x14ac:dyDescent="0.2">
      <c r="A180" s="8" t="s">
        <v>302</v>
      </c>
      <c r="B180" s="9">
        <v>4864.5147111491096</v>
      </c>
      <c r="C180" s="9">
        <v>5283.7175738959804</v>
      </c>
      <c r="D180" s="9">
        <v>5528.86452120183</v>
      </c>
      <c r="E180" s="9">
        <v>6118.6827493304199</v>
      </c>
      <c r="F180" s="9">
        <v>6726.9877838427201</v>
      </c>
      <c r="G180" s="9">
        <v>6897.6099011575898</v>
      </c>
      <c r="H180" s="9">
        <v>6810.5246347757502</v>
      </c>
      <c r="I180" s="9">
        <v>6947.4343167305196</v>
      </c>
      <c r="J180" s="9">
        <v>7153.8544423400699</v>
      </c>
      <c r="K180" s="9">
        <f t="shared" si="8"/>
        <v>6952.3558237509824</v>
      </c>
    </row>
    <row r="181" spans="1:11" ht="23.85" customHeight="1" x14ac:dyDescent="0.2">
      <c r="A181" s="8" t="s">
        <v>303</v>
      </c>
      <c r="B181" s="9"/>
      <c r="C181" s="9"/>
      <c r="D181" s="9"/>
      <c r="E181" s="9"/>
      <c r="F181" s="9"/>
      <c r="G181" s="9"/>
      <c r="H181" s="9"/>
      <c r="I181" s="9"/>
      <c r="J181" s="9"/>
      <c r="K181" s="9"/>
    </row>
    <row r="182" spans="1:11" ht="23.85" customHeight="1" x14ac:dyDescent="0.2">
      <c r="A182" s="8" t="s">
        <v>304</v>
      </c>
      <c r="B182" s="9">
        <v>4452.0464506173303</v>
      </c>
      <c r="C182" s="9">
        <v>4813.1523854856796</v>
      </c>
      <c r="D182" s="9">
        <v>5070.4026982350297</v>
      </c>
      <c r="E182" s="9">
        <v>5610.09315490258</v>
      </c>
      <c r="F182" s="9">
        <v>6278.1213535193001</v>
      </c>
      <c r="G182" s="9">
        <v>6402.42925077159</v>
      </c>
      <c r="H182" s="9">
        <v>6153.0937987562502</v>
      </c>
      <c r="I182" s="9">
        <v>6171.6225523722796</v>
      </c>
      <c r="J182" s="9">
        <v>6290.8041200804</v>
      </c>
      <c r="K182" s="9">
        <f t="shared" ref="K182:K198" si="9">AVERAGE(G182:J182)</f>
        <v>6254.48743049513</v>
      </c>
    </row>
    <row r="183" spans="1:11" ht="13.35" customHeight="1" x14ac:dyDescent="0.2">
      <c r="A183" s="8" t="s">
        <v>305</v>
      </c>
      <c r="B183" s="9">
        <v>481.56708999</v>
      </c>
      <c r="C183" s="9">
        <v>572.15465470000004</v>
      </c>
      <c r="D183" s="9">
        <v>690.56941534999999</v>
      </c>
      <c r="E183" s="9">
        <v>893.07566073999999</v>
      </c>
      <c r="F183" s="9">
        <v>1125.894667</v>
      </c>
      <c r="G183" s="9">
        <v>1294.7213799000001</v>
      </c>
      <c r="H183" s="9">
        <v>1239.3524084000001</v>
      </c>
      <c r="I183" s="9">
        <v>1487.6881587</v>
      </c>
      <c r="J183" s="9">
        <v>1435.1314362999999</v>
      </c>
      <c r="K183" s="9">
        <f t="shared" si="9"/>
        <v>1364.223345825</v>
      </c>
    </row>
    <row r="184" spans="1:11" ht="13.35" customHeight="1" x14ac:dyDescent="0.2">
      <c r="A184" s="8" t="s">
        <v>306</v>
      </c>
      <c r="B184" s="9">
        <v>2611.0301452341801</v>
      </c>
      <c r="C184" s="9">
        <v>3009.3479618276001</v>
      </c>
      <c r="D184" s="9">
        <v>3592.6261743581899</v>
      </c>
      <c r="E184" s="9">
        <v>5201.5546717949401</v>
      </c>
      <c r="F184" s="9">
        <v>5756.5277139821501</v>
      </c>
      <c r="G184" s="9">
        <v>6859.2549976119599</v>
      </c>
      <c r="H184" s="9">
        <v>7486.2382034813099</v>
      </c>
      <c r="I184" s="9">
        <v>8292.46105852439</v>
      </c>
      <c r="J184" s="9"/>
      <c r="K184" s="9">
        <f t="shared" si="9"/>
        <v>7545.9847532058875</v>
      </c>
    </row>
    <row r="185" spans="1:11" ht="13.35" customHeight="1" x14ac:dyDescent="0.2">
      <c r="A185" s="8" t="s">
        <v>307</v>
      </c>
      <c r="B185" s="9">
        <v>1826.9835950076299</v>
      </c>
      <c r="C185" s="9">
        <v>2382.27032006834</v>
      </c>
      <c r="D185" s="9">
        <v>2539.8215403218601</v>
      </c>
      <c r="E185" s="9">
        <v>2893.64322316993</v>
      </c>
      <c r="F185" s="9">
        <v>2993.6450759222498</v>
      </c>
      <c r="G185" s="9">
        <v>2926.8519119950001</v>
      </c>
      <c r="H185" s="9">
        <v>2826.7355587092602</v>
      </c>
      <c r="I185" s="9">
        <v>3503.16036599163</v>
      </c>
      <c r="J185" s="9">
        <v>3725.2808979895899</v>
      </c>
      <c r="K185" s="9">
        <f t="shared" si="9"/>
        <v>3245.5071836713696</v>
      </c>
    </row>
    <row r="186" spans="1:11" ht="13.35" customHeight="1" x14ac:dyDescent="0.2">
      <c r="A186" s="8" t="s">
        <v>119</v>
      </c>
      <c r="B186" s="9">
        <v>35131.207759112098</v>
      </c>
      <c r="C186" s="9">
        <v>40261.122012362597</v>
      </c>
      <c r="D186" s="9">
        <v>41040.665022374698</v>
      </c>
      <c r="E186" s="9">
        <v>43948.619770912097</v>
      </c>
      <c r="F186" s="9">
        <v>50558.395528829402</v>
      </c>
      <c r="G186" s="9">
        <v>52730.775389490504</v>
      </c>
      <c r="H186" s="9">
        <v>43639.548318775502</v>
      </c>
      <c r="I186" s="9">
        <v>49359.866919853099</v>
      </c>
      <c r="J186" s="9">
        <v>57091.0466622885</v>
      </c>
      <c r="K186" s="9">
        <f t="shared" si="9"/>
        <v>50705.309322601897</v>
      </c>
    </row>
    <row r="187" spans="1:11" ht="13.35" customHeight="1" x14ac:dyDescent="0.2">
      <c r="A187" s="8" t="s">
        <v>116</v>
      </c>
      <c r="B187" s="9">
        <v>45588.619817472303</v>
      </c>
      <c r="C187" s="9">
        <v>50641.837203331299</v>
      </c>
      <c r="D187" s="9">
        <v>51734.303890500203</v>
      </c>
      <c r="E187" s="9">
        <v>54140.4981461317</v>
      </c>
      <c r="F187" s="9">
        <v>59663.770255375501</v>
      </c>
      <c r="G187" s="9">
        <v>68555.3718694938</v>
      </c>
      <c r="H187" s="9">
        <v>65790.067349988094</v>
      </c>
      <c r="I187" s="9">
        <v>70561.439116629001</v>
      </c>
      <c r="J187" s="9">
        <v>83382.8153338743</v>
      </c>
      <c r="K187" s="9">
        <f t="shared" si="9"/>
        <v>72072.423417496306</v>
      </c>
    </row>
    <row r="188" spans="1:11" ht="23.85" customHeight="1" x14ac:dyDescent="0.2">
      <c r="A188" s="8" t="s">
        <v>308</v>
      </c>
      <c r="B188" s="9">
        <v>1248.02829566019</v>
      </c>
      <c r="C188" s="9">
        <v>1393.3470448497301</v>
      </c>
      <c r="D188" s="9">
        <v>1561.2840857272699</v>
      </c>
      <c r="E188" s="9">
        <v>1767.29507342026</v>
      </c>
      <c r="F188" s="9">
        <v>2099.4588955163599</v>
      </c>
      <c r="G188" s="9">
        <v>2677.5900681673202</v>
      </c>
      <c r="H188" s="9">
        <v>2691.5976091214102</v>
      </c>
      <c r="I188" s="9">
        <v>2892.7551483892798</v>
      </c>
      <c r="J188" s="9"/>
      <c r="K188" s="9">
        <f t="shared" si="9"/>
        <v>2753.9809418926702</v>
      </c>
    </row>
    <row r="189" spans="1:11" ht="13.35" customHeight="1" x14ac:dyDescent="0.2">
      <c r="A189" s="8" t="s">
        <v>309</v>
      </c>
      <c r="B189" s="9">
        <v>245.25694074134</v>
      </c>
      <c r="C189" s="9">
        <v>324.84896392465299</v>
      </c>
      <c r="D189" s="9">
        <v>358.319166655576</v>
      </c>
      <c r="E189" s="9">
        <v>433.776983328764</v>
      </c>
      <c r="F189" s="9">
        <v>563.18253412129798</v>
      </c>
      <c r="G189" s="9">
        <v>771.33691440807695</v>
      </c>
      <c r="H189" s="9">
        <v>733.87411659737302</v>
      </c>
      <c r="I189" s="9">
        <v>820.18312108589498</v>
      </c>
      <c r="J189" s="9">
        <v>934.82005920825895</v>
      </c>
      <c r="K189" s="9">
        <f t="shared" si="9"/>
        <v>815.05355282490098</v>
      </c>
    </row>
    <row r="190" spans="1:11" ht="13.35" customHeight="1" x14ac:dyDescent="0.2">
      <c r="A190" s="8" t="s">
        <v>310</v>
      </c>
      <c r="B190" s="9">
        <v>326.26671073</v>
      </c>
      <c r="C190" s="9">
        <v>349.47293013000001</v>
      </c>
      <c r="D190" s="9">
        <v>375.02063042999998</v>
      </c>
      <c r="E190" s="9">
        <v>369.68736446000003</v>
      </c>
      <c r="F190" s="9">
        <v>421.98789073</v>
      </c>
      <c r="G190" s="9">
        <v>504.85936681999999</v>
      </c>
      <c r="H190" s="9">
        <v>505.80010800000002</v>
      </c>
      <c r="I190" s="9">
        <v>526.55827781000005</v>
      </c>
      <c r="J190" s="9">
        <v>532.32008406</v>
      </c>
      <c r="K190" s="9">
        <f t="shared" si="9"/>
        <v>517.3844591725001</v>
      </c>
    </row>
    <row r="191" spans="1:11" ht="13.35" customHeight="1" x14ac:dyDescent="0.2">
      <c r="A191" s="8" t="s">
        <v>51</v>
      </c>
      <c r="B191" s="9">
        <v>2182.0326542797502</v>
      </c>
      <c r="C191" s="9">
        <v>2442.30782910579</v>
      </c>
      <c r="D191" s="9">
        <v>2644.0173819831498</v>
      </c>
      <c r="E191" s="9">
        <v>3078.1801760559301</v>
      </c>
      <c r="F191" s="9">
        <v>3642.91738770863</v>
      </c>
      <c r="G191" s="9">
        <v>3992.7619254565602</v>
      </c>
      <c r="H191" s="9">
        <v>3838.2495942436499</v>
      </c>
      <c r="I191" s="9">
        <v>4613.6808899393</v>
      </c>
      <c r="J191" s="9">
        <v>4972.3736650686296</v>
      </c>
      <c r="K191" s="9">
        <f t="shared" si="9"/>
        <v>4354.2665186770355</v>
      </c>
    </row>
    <row r="192" spans="1:11" ht="13.35" customHeight="1" x14ac:dyDescent="0.2">
      <c r="A192" s="8" t="s">
        <v>311</v>
      </c>
      <c r="B192" s="9">
        <v>319.75982579639299</v>
      </c>
      <c r="C192" s="9">
        <v>317.54864356525098</v>
      </c>
      <c r="D192" s="9">
        <v>461.99618563254899</v>
      </c>
      <c r="E192" s="9">
        <v>438.96183013468499</v>
      </c>
      <c r="F192" s="9">
        <v>501.99325067158702</v>
      </c>
      <c r="G192" s="9">
        <v>616.93405114151403</v>
      </c>
      <c r="H192" s="9">
        <v>709.95458849028603</v>
      </c>
      <c r="I192" s="9">
        <v>765.95051912381803</v>
      </c>
      <c r="J192" s="9">
        <v>896.34996768377698</v>
      </c>
      <c r="K192" s="9">
        <f t="shared" si="9"/>
        <v>747.29728160984871</v>
      </c>
    </row>
    <row r="193" spans="1:11" ht="13.35" customHeight="1" x14ac:dyDescent="0.2">
      <c r="A193" s="8" t="s">
        <v>312</v>
      </c>
      <c r="B193" s="9">
        <v>323.71543779709498</v>
      </c>
      <c r="C193" s="9">
        <v>366.29624414830499</v>
      </c>
      <c r="D193" s="9">
        <v>391.11258900828301</v>
      </c>
      <c r="E193" s="9">
        <v>398.34463986398202</v>
      </c>
      <c r="F193" s="9">
        <v>446.40845925750398</v>
      </c>
      <c r="G193" s="9">
        <v>547.60356853651501</v>
      </c>
      <c r="H193" s="9">
        <v>535.93293073639802</v>
      </c>
      <c r="I193" s="9">
        <v>529.64799534486599</v>
      </c>
      <c r="J193" s="9">
        <v>588.18514990075505</v>
      </c>
      <c r="K193" s="9">
        <f t="shared" si="9"/>
        <v>550.34241112963355</v>
      </c>
    </row>
    <row r="194" spans="1:11" ht="13.35" customHeight="1" x14ac:dyDescent="0.2">
      <c r="A194" s="8" t="s">
        <v>313</v>
      </c>
      <c r="B194" s="9">
        <v>2088.10596047839</v>
      </c>
      <c r="C194" s="9">
        <v>2401.0787270504602</v>
      </c>
      <c r="D194" s="9">
        <v>2623.8328458021001</v>
      </c>
      <c r="E194" s="9">
        <v>2913.8287439031101</v>
      </c>
      <c r="F194" s="9">
        <v>2944.2762833469501</v>
      </c>
      <c r="G194" s="9">
        <v>3370.60715920863</v>
      </c>
      <c r="H194" s="9">
        <v>3076.5985267143001</v>
      </c>
      <c r="I194" s="9">
        <v>3544.0116125086902</v>
      </c>
      <c r="J194" s="9">
        <v>4151.5974177469298</v>
      </c>
      <c r="K194" s="9">
        <f t="shared" si="9"/>
        <v>3535.7036790446373</v>
      </c>
    </row>
    <row r="195" spans="1:11" ht="23.85" customHeight="1" x14ac:dyDescent="0.2">
      <c r="A195" s="8" t="s">
        <v>314</v>
      </c>
      <c r="B195" s="9">
        <v>8602.9106691374</v>
      </c>
      <c r="C195" s="9">
        <v>9830.9903969221104</v>
      </c>
      <c r="D195" s="9">
        <v>12231.030804525901</v>
      </c>
      <c r="E195" s="9">
        <v>13981.119013494001</v>
      </c>
      <c r="F195" s="9">
        <v>16395.7502370158</v>
      </c>
      <c r="G195" s="9">
        <v>21049.4877300236</v>
      </c>
      <c r="H195" s="9">
        <v>14771.913687268399</v>
      </c>
      <c r="I195" s="9">
        <v>15613.7313325949</v>
      </c>
      <c r="J195" s="9">
        <v>16699.3098885336</v>
      </c>
      <c r="K195" s="9">
        <f t="shared" si="9"/>
        <v>17033.610659605125</v>
      </c>
    </row>
    <row r="196" spans="1:11" ht="13.35" customHeight="1" x14ac:dyDescent="0.2">
      <c r="A196" s="8" t="s">
        <v>49</v>
      </c>
      <c r="B196" s="9">
        <v>2790.0043682328701</v>
      </c>
      <c r="C196" s="9">
        <v>3139.5291180827198</v>
      </c>
      <c r="D196" s="9">
        <v>3218.9610807148101</v>
      </c>
      <c r="E196" s="9">
        <v>3394.3102875751802</v>
      </c>
      <c r="F196" s="9">
        <v>3807.67716515445</v>
      </c>
      <c r="G196" s="9">
        <v>4345.0705029225301</v>
      </c>
      <c r="H196" s="9">
        <v>4168.93675437811</v>
      </c>
      <c r="I196" s="9">
        <v>4193.5547400204996</v>
      </c>
      <c r="J196" s="9">
        <v>4296.8581760486104</v>
      </c>
      <c r="K196" s="9">
        <f t="shared" si="9"/>
        <v>4251.1050433424371</v>
      </c>
    </row>
    <row r="197" spans="1:11" ht="13.35" customHeight="1" x14ac:dyDescent="0.2">
      <c r="A197" s="8" t="s">
        <v>68</v>
      </c>
      <c r="B197" s="9">
        <v>4567.4991346143897</v>
      </c>
      <c r="C197" s="9">
        <v>5832.6893446598997</v>
      </c>
      <c r="D197" s="9">
        <v>7087.7202489162801</v>
      </c>
      <c r="E197" s="9">
        <v>7687.1256509436998</v>
      </c>
      <c r="F197" s="9">
        <v>9246.0304052251195</v>
      </c>
      <c r="G197" s="9">
        <v>10297.5054465719</v>
      </c>
      <c r="H197" s="9">
        <v>8553.7414529702892</v>
      </c>
      <c r="I197" s="9">
        <v>10049.773564712001</v>
      </c>
      <c r="J197" s="9">
        <v>10524.0042053039</v>
      </c>
      <c r="K197" s="9">
        <f t="shared" si="9"/>
        <v>9856.2561673895216</v>
      </c>
    </row>
    <row r="198" spans="1:11" ht="13.35" customHeight="1" x14ac:dyDescent="0.2">
      <c r="A198" s="8" t="s">
        <v>315</v>
      </c>
      <c r="B198" s="9">
        <v>1286.04857036917</v>
      </c>
      <c r="C198" s="9">
        <v>1455.96859810003</v>
      </c>
      <c r="D198" s="9">
        <v>1706.95672639245</v>
      </c>
      <c r="E198" s="9">
        <v>2140.3426957220699</v>
      </c>
      <c r="F198" s="9">
        <v>2606.4157872953501</v>
      </c>
      <c r="G198" s="9">
        <v>3918.2536702632201</v>
      </c>
      <c r="H198" s="9">
        <v>4059.3810124265801</v>
      </c>
      <c r="I198" s="9">
        <v>4392.7195833075202</v>
      </c>
      <c r="J198" s="9">
        <v>5496.5915596288896</v>
      </c>
      <c r="K198" s="9">
        <f t="shared" si="9"/>
        <v>4466.7364564065529</v>
      </c>
    </row>
    <row r="199" spans="1:11" ht="23.85" customHeight="1" x14ac:dyDescent="0.2">
      <c r="A199" s="8" t="s">
        <v>316</v>
      </c>
      <c r="B199" s="9"/>
      <c r="C199" s="9"/>
      <c r="D199" s="9"/>
      <c r="E199" s="9"/>
      <c r="F199" s="9"/>
      <c r="G199" s="9"/>
      <c r="H199" s="9"/>
      <c r="I199" s="9"/>
      <c r="J199" s="9"/>
      <c r="K199" s="9"/>
    </row>
    <row r="200" spans="1:11" ht="13.35" customHeight="1" x14ac:dyDescent="0.2">
      <c r="A200" s="8" t="s">
        <v>317</v>
      </c>
      <c r="B200" s="9">
        <v>1901.03159815462</v>
      </c>
      <c r="C200" s="9">
        <v>2232.60487648955</v>
      </c>
      <c r="D200" s="9">
        <v>2252.8966955197898</v>
      </c>
      <c r="E200" s="9">
        <v>2344.927868408</v>
      </c>
      <c r="F200" s="9">
        <v>2783.5734874846898</v>
      </c>
      <c r="G200" s="9">
        <v>3084.5264277935598</v>
      </c>
      <c r="H200" s="9">
        <v>2753.53862260193</v>
      </c>
      <c r="I200" s="9">
        <v>3237.6640755089302</v>
      </c>
      <c r="J200" s="9">
        <v>3636.0690954880301</v>
      </c>
      <c r="K200" s="9">
        <f t="shared" ref="K200:K210" si="10">AVERAGE(G200:J200)</f>
        <v>3177.9495553481124</v>
      </c>
    </row>
    <row r="201" spans="1:11" ht="13.35" customHeight="1" x14ac:dyDescent="0.2">
      <c r="A201" s="8" t="s">
        <v>318</v>
      </c>
      <c r="B201" s="9">
        <v>237.849448496496</v>
      </c>
      <c r="C201" s="9">
        <v>288.51351050698298</v>
      </c>
      <c r="D201" s="9">
        <v>324.90135409075401</v>
      </c>
      <c r="E201" s="9">
        <v>339.704594248886</v>
      </c>
      <c r="F201" s="9">
        <v>392.75084711094598</v>
      </c>
      <c r="G201" s="9">
        <v>460.78846287923398</v>
      </c>
      <c r="H201" s="9">
        <v>488.24592459345098</v>
      </c>
      <c r="I201" s="9">
        <v>514.51195174071404</v>
      </c>
      <c r="J201" s="9">
        <v>487.10549805019298</v>
      </c>
      <c r="K201" s="9">
        <f t="shared" si="10"/>
        <v>487.66295931589798</v>
      </c>
    </row>
    <row r="202" spans="1:11" ht="13.35" customHeight="1" x14ac:dyDescent="0.2">
      <c r="A202" s="8" t="s">
        <v>29</v>
      </c>
      <c r="B202" s="9">
        <v>1048.52248790763</v>
      </c>
      <c r="C202" s="9">
        <v>1367.35243333629</v>
      </c>
      <c r="D202" s="9">
        <v>1828.7176257659801</v>
      </c>
      <c r="E202" s="9">
        <v>2303.0188309318301</v>
      </c>
      <c r="F202" s="9">
        <v>3068.6089979969602</v>
      </c>
      <c r="G202" s="9">
        <v>3891.03782318207</v>
      </c>
      <c r="H202" s="9">
        <v>2545.4803410734899</v>
      </c>
      <c r="I202" s="9">
        <v>2973.9817087455499</v>
      </c>
      <c r="J202" s="9">
        <v>3615.3819728929002</v>
      </c>
      <c r="K202" s="9">
        <f t="shared" si="10"/>
        <v>3256.4704614735028</v>
      </c>
    </row>
    <row r="203" spans="1:11" ht="23.85" customHeight="1" x14ac:dyDescent="0.2">
      <c r="A203" s="8" t="s">
        <v>103</v>
      </c>
      <c r="B203" s="9">
        <v>36562.146623537403</v>
      </c>
      <c r="C203" s="9">
        <v>40410.792041894798</v>
      </c>
      <c r="D203" s="9">
        <v>44384.746439574701</v>
      </c>
      <c r="E203" s="9">
        <v>47634.330962603002</v>
      </c>
      <c r="F203" s="9">
        <v>47756.559687690897</v>
      </c>
      <c r="G203" s="9">
        <v>50727.209502203899</v>
      </c>
      <c r="H203" s="9">
        <v>38959.812221180699</v>
      </c>
      <c r="I203" s="9">
        <v>39624.701877750304</v>
      </c>
      <c r="J203" s="9">
        <v>45653.091445332197</v>
      </c>
      <c r="K203" s="9">
        <f t="shared" si="10"/>
        <v>43741.203761616773</v>
      </c>
    </row>
    <row r="204" spans="1:11" ht="23.85" customHeight="1" x14ac:dyDescent="0.2">
      <c r="A204" s="8" t="s">
        <v>114</v>
      </c>
      <c r="B204" s="9">
        <v>31152.987780809101</v>
      </c>
      <c r="C204" s="9">
        <v>36695.144762979697</v>
      </c>
      <c r="D204" s="9">
        <v>38121.562978924601</v>
      </c>
      <c r="E204" s="9">
        <v>40480.961338128502</v>
      </c>
      <c r="F204" s="9">
        <v>46330.2458224367</v>
      </c>
      <c r="G204" s="9">
        <v>43146.829436194501</v>
      </c>
      <c r="H204" s="9">
        <v>35331.280962231198</v>
      </c>
      <c r="I204" s="9">
        <v>36256.010958851999</v>
      </c>
      <c r="J204" s="9">
        <v>39038.458270399999</v>
      </c>
      <c r="K204" s="9">
        <f t="shared" si="10"/>
        <v>38443.14490691942</v>
      </c>
    </row>
    <row r="205" spans="1:11" ht="13.35" customHeight="1" x14ac:dyDescent="0.2">
      <c r="A205" s="8" t="s">
        <v>125</v>
      </c>
      <c r="B205" s="9">
        <v>38224.738928459403</v>
      </c>
      <c r="C205" s="9">
        <v>40292.303727373102</v>
      </c>
      <c r="D205" s="9">
        <v>42516.393469999297</v>
      </c>
      <c r="E205" s="9">
        <v>44622.642022898603</v>
      </c>
      <c r="F205" s="9">
        <v>46349.115481916197</v>
      </c>
      <c r="G205" s="9">
        <v>46759.559839474103</v>
      </c>
      <c r="H205" s="9">
        <v>45305.051760523696</v>
      </c>
      <c r="I205" s="9">
        <v>46611.975097217597</v>
      </c>
      <c r="J205" s="9">
        <v>48111.966909590898</v>
      </c>
      <c r="K205" s="9">
        <f t="shared" si="10"/>
        <v>46697.138401701573</v>
      </c>
    </row>
    <row r="206" spans="1:11" ht="13.35" customHeight="1" x14ac:dyDescent="0.2">
      <c r="A206" s="8" t="s">
        <v>58</v>
      </c>
      <c r="B206" s="9">
        <v>3646.2791384311299</v>
      </c>
      <c r="C206" s="9">
        <v>4145.1982843508904</v>
      </c>
      <c r="D206" s="9">
        <v>5252.3676998192504</v>
      </c>
      <c r="E206" s="9">
        <v>5907.2801311571302</v>
      </c>
      <c r="F206" s="9">
        <v>7043.0803262419104</v>
      </c>
      <c r="G206" s="9">
        <v>9107.8808152630299</v>
      </c>
      <c r="H206" s="9">
        <v>9117.3734698132503</v>
      </c>
      <c r="I206" s="9">
        <v>11741.6983189359</v>
      </c>
      <c r="J206" s="9">
        <v>13866.2551253043</v>
      </c>
      <c r="K206" s="9">
        <f t="shared" si="10"/>
        <v>10958.301932329119</v>
      </c>
    </row>
    <row r="207" spans="1:11" ht="13.35" customHeight="1" x14ac:dyDescent="0.2">
      <c r="A207" s="8" t="s">
        <v>319</v>
      </c>
      <c r="B207" s="9">
        <v>396.37720387286703</v>
      </c>
      <c r="C207" s="9">
        <v>465.11898779328698</v>
      </c>
      <c r="D207" s="9">
        <v>546.77685018555201</v>
      </c>
      <c r="E207" s="9">
        <v>642.96162831737399</v>
      </c>
      <c r="F207" s="9">
        <v>830.40769420432196</v>
      </c>
      <c r="G207" s="9">
        <v>1022.51862309068</v>
      </c>
      <c r="H207" s="9">
        <v>1181.84735960066</v>
      </c>
      <c r="I207" s="9">
        <v>1377.08214344778</v>
      </c>
      <c r="J207" s="9">
        <v>1545.92969459912</v>
      </c>
      <c r="K207" s="9">
        <f t="shared" si="10"/>
        <v>1281.84445518456</v>
      </c>
    </row>
    <row r="208" spans="1:11" ht="13.35" customHeight="1" x14ac:dyDescent="0.2">
      <c r="A208" s="8" t="s">
        <v>320</v>
      </c>
      <c r="B208" s="9">
        <v>1567.00130045575</v>
      </c>
      <c r="C208" s="9">
        <v>1769.5645882282099</v>
      </c>
      <c r="D208" s="9">
        <v>1862.4642913272901</v>
      </c>
      <c r="E208" s="9">
        <v>2008.6761070165901</v>
      </c>
      <c r="F208" s="9">
        <v>2373.1933193155801</v>
      </c>
      <c r="G208" s="9">
        <v>2602.3271434574799</v>
      </c>
      <c r="H208" s="9">
        <v>2525.55211321657</v>
      </c>
      <c r="I208" s="9">
        <v>2833.32717801736</v>
      </c>
      <c r="J208" s="9">
        <v>3094.3851669391802</v>
      </c>
      <c r="K208" s="9">
        <f t="shared" si="10"/>
        <v>2763.8979004076477</v>
      </c>
    </row>
    <row r="209" spans="1:11" ht="13.35" customHeight="1" x14ac:dyDescent="0.2">
      <c r="A209" s="8" t="s">
        <v>22</v>
      </c>
      <c r="B209" s="9">
        <v>3257.0768644923801</v>
      </c>
      <c r="C209" s="9">
        <v>4304.0303296582897</v>
      </c>
      <c r="D209" s="9">
        <v>5475.1661079833002</v>
      </c>
      <c r="E209" s="9">
        <v>6787.6705310160096</v>
      </c>
      <c r="F209" s="9">
        <v>8382.0548184582094</v>
      </c>
      <c r="G209" s="9">
        <v>11297.662557359001</v>
      </c>
      <c r="H209" s="9">
        <v>11605.7983196973</v>
      </c>
      <c r="I209" s="9">
        <v>13657.7481943983</v>
      </c>
      <c r="J209" s="9">
        <v>10809.5563494898</v>
      </c>
      <c r="K209" s="9">
        <f t="shared" si="10"/>
        <v>11842.6913552361</v>
      </c>
    </row>
    <row r="210" spans="1:11" ht="13.35" customHeight="1" x14ac:dyDescent="0.2">
      <c r="A210" s="8" t="s">
        <v>35</v>
      </c>
      <c r="B210" s="9">
        <v>491.528514516744</v>
      </c>
      <c r="C210" s="9">
        <v>557.82339989041202</v>
      </c>
      <c r="D210" s="9">
        <v>642.25086674158297</v>
      </c>
      <c r="E210" s="9">
        <v>731.14058784029805</v>
      </c>
      <c r="F210" s="9">
        <v>843.20429040371698</v>
      </c>
      <c r="G210" s="9">
        <v>1070.1549586256201</v>
      </c>
      <c r="H210" s="9">
        <v>1129.6751504032</v>
      </c>
      <c r="I210" s="9">
        <v>1224.31451835046</v>
      </c>
      <c r="J210" s="9">
        <v>1407.10543483795</v>
      </c>
      <c r="K210" s="9">
        <f t="shared" si="10"/>
        <v>1207.8125155543075</v>
      </c>
    </row>
    <row r="211" spans="1:11" ht="23.85" customHeight="1" x14ac:dyDescent="0.2">
      <c r="A211" s="8" t="s">
        <v>321</v>
      </c>
      <c r="B211" s="9"/>
      <c r="C211" s="9"/>
      <c r="D211" s="9"/>
      <c r="E211" s="9"/>
      <c r="F211" s="9"/>
      <c r="G211" s="9"/>
      <c r="H211" s="9"/>
      <c r="I211" s="9"/>
      <c r="J211" s="9"/>
      <c r="K211" s="9"/>
    </row>
    <row r="212" spans="1:11" ht="23.85" customHeight="1" x14ac:dyDescent="0.2">
      <c r="A212" s="8" t="s">
        <v>322</v>
      </c>
      <c r="B212" s="9">
        <v>942.98522329894104</v>
      </c>
      <c r="C212" s="9">
        <v>1044.70794721722</v>
      </c>
      <c r="D212" s="9">
        <v>1123.4139901460201</v>
      </c>
      <c r="E212" s="9"/>
      <c r="F212" s="9"/>
      <c r="G212" s="9"/>
      <c r="H212" s="9"/>
      <c r="I212" s="9"/>
      <c r="J212" s="9"/>
      <c r="K212" s="9"/>
    </row>
    <row r="213" spans="1:11" ht="13.35" customHeight="1" x14ac:dyDescent="0.2">
      <c r="A213" s="8" t="s">
        <v>20</v>
      </c>
      <c r="B213" s="9">
        <v>606.48527124603299</v>
      </c>
      <c r="C213" s="9">
        <v>692.77039016406195</v>
      </c>
      <c r="D213" s="9">
        <v>811.37472463860604</v>
      </c>
      <c r="E213" s="9">
        <v>896.35393935357104</v>
      </c>
      <c r="F213" s="9">
        <v>986.76630098978001</v>
      </c>
      <c r="G213" s="9">
        <v>1189.6338780121</v>
      </c>
      <c r="H213" s="9">
        <v>1077.2401423830599</v>
      </c>
      <c r="I213" s="9">
        <v>1290.6230767719201</v>
      </c>
      <c r="J213" s="9">
        <v>1361.1962365149</v>
      </c>
      <c r="K213" s="9">
        <f>AVERAGE(G213:J213)</f>
        <v>1229.6733334204951</v>
      </c>
    </row>
    <row r="214" spans="1:11" ht="13.35" customHeight="1" x14ac:dyDescent="0.2">
      <c r="A214" s="8" t="s">
        <v>34</v>
      </c>
      <c r="B214" s="9">
        <v>396.940739841511</v>
      </c>
      <c r="C214" s="9">
        <v>485.96955830245298</v>
      </c>
      <c r="D214" s="9">
        <v>626.27183280400402</v>
      </c>
      <c r="E214" s="9">
        <v>910.81746262792103</v>
      </c>
      <c r="F214" s="9">
        <v>957.36651620221198</v>
      </c>
      <c r="G214" s="9">
        <v>1182.6535517075599</v>
      </c>
      <c r="H214" s="9">
        <v>1006.38833261832</v>
      </c>
      <c r="I214" s="9">
        <v>1252.4899090030999</v>
      </c>
      <c r="J214" s="9">
        <v>1425.3137936982801</v>
      </c>
      <c r="K214" s="9">
        <f>AVERAGE(G214:J214)</f>
        <v>1216.711396756815</v>
      </c>
    </row>
    <row r="215" spans="1:11" ht="13.35" customHeight="1" x14ac:dyDescent="0.2">
      <c r="A215" s="8" t="s">
        <v>14</v>
      </c>
      <c r="B215" s="9">
        <v>454.10384195622299</v>
      </c>
      <c r="C215" s="9">
        <v>460.83942895035102</v>
      </c>
      <c r="D215" s="9">
        <v>457.82825474587901</v>
      </c>
      <c r="E215" s="9">
        <v>434.48095735436698</v>
      </c>
      <c r="F215" s="9">
        <v>423.99216595438702</v>
      </c>
      <c r="G215" s="9">
        <v>354.63097234446298</v>
      </c>
      <c r="H215" s="9">
        <v>491.68226754244603</v>
      </c>
      <c r="I215" s="9">
        <v>591.28518147060197</v>
      </c>
      <c r="J215" s="9">
        <v>757.08901788812796</v>
      </c>
      <c r="K215" s="9">
        <f>AVERAGE(G215:J215)</f>
        <v>548.67185981140983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Normal="100" workbookViewId="0"/>
  </sheetViews>
  <sheetFormatPr defaultRowHeight="12.75" x14ac:dyDescent="0.2"/>
  <cols>
    <col min="1" max="1" width="21.5703125"/>
    <col min="2" max="2" width="20.85546875"/>
    <col min="3" max="3" width="16.7109375"/>
    <col min="4" max="5" width="11.5703125"/>
    <col min="6" max="6" width="17.140625"/>
    <col min="7" max="7" width="21"/>
    <col min="8" max="1025" width="8.85546875"/>
  </cols>
  <sheetData>
    <row r="1" spans="1:7" s="10" customFormat="1" ht="51" customHeight="1" x14ac:dyDescent="0.2">
      <c r="A1" s="1" t="s">
        <v>0</v>
      </c>
      <c r="B1" s="2" t="s">
        <v>324</v>
      </c>
      <c r="C1" s="2" t="s">
        <v>325</v>
      </c>
      <c r="D1" s="2" t="s">
        <v>326</v>
      </c>
      <c r="E1" s="2" t="s">
        <v>327</v>
      </c>
      <c r="F1" s="2" t="s">
        <v>326</v>
      </c>
      <c r="G1" s="2" t="s">
        <v>327</v>
      </c>
    </row>
    <row r="2" spans="1:7" ht="12.75" customHeight="1" x14ac:dyDescent="0.2">
      <c r="A2" t="s">
        <v>14</v>
      </c>
      <c r="B2" s="11">
        <v>91.75</v>
      </c>
      <c r="C2" s="12">
        <v>18</v>
      </c>
      <c r="D2" s="13" t="e">
        <f ca="1">IF(ISNA(INDIRECT(ADDRESS(MATCH(A2,#REF!, 0)+1,6,,,"gdp"))/1000000), "", INDIRECT(ADDRESS(MATCH(A2,#REF!, 0)+1,6,,,"gdp"))/1000000)</f>
        <v>#REF!</v>
      </c>
      <c r="E2" s="13">
        <f ca="1">IF(ISNA(INDIRECT(ADDRESS(MATCH(A2,'gdp per cap'!$A$2:$A$215, 0)+1,11, , , "gdp per cap"))), "", INDIRECT(ADDRESS(MATCH(A2,'gdp per cap'!$A$2:$A$215, 0)+1,11, , , "gdp per cap")))</f>
        <v>548.67185981140983</v>
      </c>
      <c r="F2" s="14">
        <v>6909.6143616696199</v>
      </c>
      <c r="G2" s="14">
        <v>548.67185981140994</v>
      </c>
    </row>
    <row r="3" spans="1:7" ht="12.75" customHeight="1" x14ac:dyDescent="0.2">
      <c r="A3" t="s">
        <v>15</v>
      </c>
      <c r="B3" s="11">
        <v>93.5</v>
      </c>
      <c r="C3" s="12">
        <v>211</v>
      </c>
      <c r="D3" s="13" t="e">
        <f ca="1">IF(ISNA(INDIRECT(ADDRESS(MATCH(A3,#REF!, 0)+1,6,,,"gdp"))/1000000), "", INDIRECT(ADDRESS(MATCH(A3,#REF!, 0)+1,6,,,"gdp"))/1000000)</f>
        <v>#REF!</v>
      </c>
      <c r="E3" s="13">
        <f ca="1">IF(ISNA(INDIRECT(ADDRESS(MATCH(A3,'gdp per cap'!$A$2:$A$215, 0)+1,11, , , "gdp per cap"))), "", INDIRECT(ADDRESS(MATCH(A3,'gdp per cap'!$A$2:$A$215, 0)+1,11, , , "gdp per cap")))</f>
        <v>2794.2469850585776</v>
      </c>
      <c r="F3" s="14">
        <v>12392.7344624167</v>
      </c>
      <c r="G3" s="14">
        <v>2794.2469850585799</v>
      </c>
    </row>
    <row r="4" spans="1:7" ht="12.75" customHeight="1" x14ac:dyDescent="0.2">
      <c r="A4" t="s">
        <v>17</v>
      </c>
      <c r="B4" s="11">
        <v>90.75</v>
      </c>
      <c r="C4" s="12">
        <v>513</v>
      </c>
      <c r="D4" s="13" t="e">
        <f ca="1">IF(ISNA(INDIRECT(ADDRESS(MATCH(A4,#REF!, 0)+1,6,,,"gdp"))/1000000), "", INDIRECT(ADDRESS(MATCH(A4,#REF!, 0)+1,6,,,"gdp"))/1000000)</f>
        <v>#REF!</v>
      </c>
      <c r="E4" s="13">
        <f ca="1">IF(ISNA(INDIRECT(ADDRESS(MATCH(A4,'gdp per cap'!$A$2:$A$215, 0)+1,11, , , "gdp per cap"))), "", INDIRECT(ADDRESS(MATCH(A4,'gdp per cap'!$A$2:$A$215, 0)+1,11, , , "gdp per cap")))</f>
        <v>643.23940542566788</v>
      </c>
      <c r="F4" s="14">
        <v>95287.565573563406</v>
      </c>
      <c r="G4" s="14">
        <v>643.239405425668</v>
      </c>
    </row>
    <row r="5" spans="1:7" ht="12.75" customHeight="1" x14ac:dyDescent="0.2">
      <c r="A5" t="s">
        <v>18</v>
      </c>
      <c r="B5" s="11">
        <v>90.25</v>
      </c>
      <c r="C5" s="12">
        <v>149</v>
      </c>
      <c r="D5" s="13" t="e">
        <f ca="1">IF(ISNA(INDIRECT(ADDRESS(MATCH(A5,#REF!, 0)+1,6,,,"gdp"))/1000000), "", INDIRECT(ADDRESS(MATCH(A5,#REF!, 0)+1,6,,,"gdp"))/1000000)</f>
        <v>#REF!</v>
      </c>
      <c r="E5" s="13">
        <f ca="1">IF(ISNA(INDIRECT(ADDRESS(MATCH(A5,'gdp per cap'!$A$2:$A$215, 0)+1,11, , , "gdp per cap"))), "", INDIRECT(ADDRESS(MATCH(A5,'gdp per cap'!$A$2:$A$215, 0)+1,11, , , "gdp per cap")))</f>
        <v>1704.9922936078174</v>
      </c>
      <c r="F5" s="14">
        <v>6076.5440683799898</v>
      </c>
      <c r="G5" s="14">
        <v>1704.9922936078201</v>
      </c>
    </row>
    <row r="6" spans="1:7" ht="12.75" customHeight="1" x14ac:dyDescent="0.2">
      <c r="A6" t="s">
        <v>19</v>
      </c>
      <c r="B6" s="11">
        <v>88.25</v>
      </c>
      <c r="C6" s="12">
        <v>181</v>
      </c>
      <c r="D6" s="13" t="e">
        <f ca="1">IF(ISNA(INDIRECT(ADDRESS(MATCH(A6,#REF!, 0)+1,6,,,"gdp"))/1000000), "", INDIRECT(ADDRESS(MATCH(A6,#REF!, 0)+1,6,,,"gdp"))/1000000)</f>
        <v>#REF!</v>
      </c>
      <c r="E6" s="13">
        <f ca="1">IF(ISNA(INDIRECT(ADDRESS(MATCH(A6,'gdp per cap'!$A$2:$A$215, 0)+1,11, , , "gdp per cap"))), "", INDIRECT(ADDRESS(MATCH(A6,'gdp per cap'!$A$2:$A$215, 0)+1,11, , , "gdp per cap")))</f>
        <v>12553.823164386951</v>
      </c>
      <c r="F6" s="14">
        <v>77764.074217163507</v>
      </c>
      <c r="G6" s="14">
        <v>12553.823164387</v>
      </c>
    </row>
    <row r="7" spans="1:7" ht="12.75" customHeight="1" x14ac:dyDescent="0.2">
      <c r="A7" t="s">
        <v>20</v>
      </c>
      <c r="B7" s="11">
        <v>89.5</v>
      </c>
      <c r="C7" s="12">
        <v>51</v>
      </c>
      <c r="D7" s="13" t="e">
        <f ca="1">IF(ISNA(INDIRECT(ADDRESS(MATCH(A7,#REF!, 0)+1,6,,,"gdp"))/1000000), "", INDIRECT(ADDRESS(MATCH(A7,#REF!, 0)+1,6,,,"gdp"))/1000000)</f>
        <v>#REF!</v>
      </c>
      <c r="E7" s="13">
        <f ca="1">IF(ISNA(INDIRECT(ADDRESS(MATCH(A7,'gdp per cap'!$A$2:$A$215, 0)+1,11, , , "gdp per cap"))), "", INDIRECT(ADDRESS(MATCH(A7,'gdp per cap'!$A$2:$A$215, 0)+1,11, , , "gdp per cap")))</f>
        <v>1229.6733334204951</v>
      </c>
      <c r="F7" s="14">
        <v>29211.921367940598</v>
      </c>
      <c r="G7" s="14">
        <v>1229.6733334205001</v>
      </c>
    </row>
    <row r="8" spans="1:7" ht="12.75" customHeight="1" x14ac:dyDescent="0.2">
      <c r="A8" t="s">
        <v>21</v>
      </c>
      <c r="B8" s="11">
        <v>89.75</v>
      </c>
      <c r="C8" s="12">
        <v>70</v>
      </c>
      <c r="D8" s="13" t="e">
        <f ca="1">IF(ISNA(INDIRECT(ADDRESS(MATCH(A8,#REF!, 0)+1,6,,,"gdp"))/1000000), "", INDIRECT(ADDRESS(MATCH(A8,#REF!, 0)+1,6,,,"gdp"))/1000000)</f>
        <v>#REF!</v>
      </c>
      <c r="E8" s="13">
        <f ca="1">IF(ISNA(INDIRECT(ADDRESS(MATCH(A8,'gdp per cap'!$A$2:$A$215, 0)+1,11, , , "gdp per cap"))), "", INDIRECT(ADDRESS(MATCH(A8,'gdp per cap'!$A$2:$A$215, 0)+1,11, , , "gdp per cap")))</f>
        <v>3231.7387541326898</v>
      </c>
      <c r="F8" s="14">
        <v>9982.2493743273808</v>
      </c>
      <c r="G8" s="14">
        <v>3231.7387541326898</v>
      </c>
    </row>
    <row r="9" spans="1:7" ht="12.75" customHeight="1" x14ac:dyDescent="0.2">
      <c r="A9" t="s">
        <v>22</v>
      </c>
      <c r="B9" s="11">
        <v>87.25</v>
      </c>
      <c r="C9" s="12">
        <v>2499</v>
      </c>
      <c r="D9" s="13" t="e">
        <f ca="1">IF(ISNA(INDIRECT(ADDRESS(MATCH(A9,#REF!, 0)+1,6,,,"gdp"))/1000000), "", INDIRECT(ADDRESS(MATCH(A9,#REF!, 0)+1,6,,,"gdp"))/1000000)</f>
        <v>#REF!</v>
      </c>
      <c r="E9" s="13">
        <f ca="1">IF(ISNA(INDIRECT(ADDRESS(MATCH(A9,'gdp per cap'!$A$2:$A$215, 0)+1,11, , , "gdp per cap"))), "", INDIRECT(ADDRESS(MATCH(A9,'gdp per cap'!$A$2:$A$215, 0)+1,11, , , "gdp per cap")))</f>
        <v>11842.6913552361</v>
      </c>
      <c r="F9" s="14">
        <v>338827.22132093803</v>
      </c>
      <c r="G9" s="14">
        <v>11842.6913552361</v>
      </c>
    </row>
    <row r="10" spans="1:7" ht="12.75" customHeight="1" x14ac:dyDescent="0.2">
      <c r="A10" t="s">
        <v>23</v>
      </c>
      <c r="B10" s="11">
        <v>88.25</v>
      </c>
      <c r="C10" s="12">
        <v>231</v>
      </c>
      <c r="D10" s="13" t="e">
        <f ca="1">IF(ISNA(INDIRECT(ADDRESS(MATCH(A10,#REF!, 0)+1,6,,,"gdp"))/1000000), "", INDIRECT(ADDRESS(MATCH(A10,#REF!, 0)+1,6,,,"gdp"))/1000000)</f>
        <v>#REF!</v>
      </c>
      <c r="E10" s="13">
        <f ca="1">IF(ISNA(INDIRECT(ADDRESS(MATCH(A10,'gdp per cap'!$A$2:$A$215, 0)+1,11, , , "gdp per cap"))), "", INDIRECT(ADDRESS(MATCH(A10,'gdp per cap'!$A$2:$A$215, 0)+1,11, , , "gdp per cap")))</f>
        <v>5820.9560795831021</v>
      </c>
      <c r="F10" s="14">
        <v>52363.405751329701</v>
      </c>
      <c r="G10" s="14">
        <v>5820.9560795831003</v>
      </c>
    </row>
    <row r="11" spans="1:7" ht="12.75" customHeight="1" x14ac:dyDescent="0.2">
      <c r="A11" t="s">
        <v>24</v>
      </c>
      <c r="B11" s="11">
        <v>87.3333333333333</v>
      </c>
      <c r="C11" s="12">
        <v>268</v>
      </c>
      <c r="D11" s="13" t="e">
        <f ca="1">IF(ISNA(INDIRECT(ADDRESS(MATCH(A11,#REF!, 0)+1,6,,,"gdp"))/1000000), "", INDIRECT(ADDRESS(MATCH(A11,#REF!, 0)+1,6,,,"gdp"))/1000000)</f>
        <v>#REF!</v>
      </c>
      <c r="E11" s="13">
        <f ca="1">IF(ISNA(INDIRECT(ADDRESS(MATCH(A11,'gdp per cap'!$A$2:$A$215, 0)+1,11, , , "gdp per cap"))), "", INDIRECT(ADDRESS(MATCH(A11,'gdp per cap'!$A$2:$A$215, 0)+1,11, , , "gdp per cap")))</f>
        <v>5785.5406116293725</v>
      </c>
      <c r="F11" s="14">
        <v>55079.234242891398</v>
      </c>
      <c r="G11" s="14">
        <v>5785.5406116293698</v>
      </c>
    </row>
    <row r="12" spans="1:7" ht="12.75" customHeight="1" x14ac:dyDescent="0.2">
      <c r="A12" t="s">
        <v>25</v>
      </c>
      <c r="B12" s="11">
        <v>86</v>
      </c>
      <c r="C12" s="12">
        <v>4219</v>
      </c>
      <c r="D12" s="13" t="e">
        <f ca="1">IF(ISNA(INDIRECT(ADDRESS(MATCH(A12,#REF!, 0)+1,6,,,"gdp"))/1000000), "", INDIRECT(ADDRESS(MATCH(A12,#REF!, 0)+1,6,,,"gdp"))/1000000)</f>
        <v>#REF!</v>
      </c>
      <c r="E12" s="13">
        <f ca="1">IF(ISNA(INDIRECT(ADDRESS(MATCH(A12,'gdp per cap'!$A$2:$A$215, 0)+1,11, , , "gdp per cap"))), "", INDIRECT(ADDRESS(MATCH(A12,'gdp per cap'!$A$2:$A$215, 0)+1,11, , , "gdp per cap")))</f>
        <v>2722.6855929295025</v>
      </c>
      <c r="F12" s="14">
        <v>651170.90785820596</v>
      </c>
      <c r="G12" s="14">
        <v>2722.6855929295002</v>
      </c>
    </row>
    <row r="13" spans="1:7" ht="12.75" customHeight="1" x14ac:dyDescent="0.2">
      <c r="A13" t="s">
        <v>26</v>
      </c>
      <c r="B13" s="11">
        <v>85</v>
      </c>
      <c r="C13" s="12">
        <v>820</v>
      </c>
      <c r="D13" s="13" t="e">
        <f ca="1">IF(ISNA(INDIRECT(ADDRESS(MATCH(A13,#REF!, 0)+1,6,,,"gdp"))/1000000), "", INDIRECT(ADDRESS(MATCH(A13,#REF!, 0)+1,6,,,"gdp"))/1000000)</f>
        <v>#REF!</v>
      </c>
      <c r="E13" s="13">
        <f ca="1">IF(ISNA(INDIRECT(ADDRESS(MATCH(A13,'gdp per cap'!$A$2:$A$215, 0)+1,11, , , "gdp per cap"))), "", INDIRECT(ADDRESS(MATCH(A13,'gdp per cap'!$A$2:$A$215, 0)+1,11, , , "gdp per cap")))</f>
        <v>1033.4748584764459</v>
      </c>
      <c r="F13" s="14">
        <v>178101.11245321599</v>
      </c>
      <c r="G13" s="14">
        <v>1033.47485847645</v>
      </c>
    </row>
    <row r="14" spans="1:7" ht="12.75" customHeight="1" x14ac:dyDescent="0.2">
      <c r="A14" t="s">
        <v>27</v>
      </c>
      <c r="B14" s="11">
        <v>85.25</v>
      </c>
      <c r="C14" s="12">
        <v>653</v>
      </c>
      <c r="D14" s="13" t="e">
        <f ca="1">IF(ISNA(INDIRECT(ADDRESS(MATCH(A14,#REF!, 0)+1,6,,,"gdp"))/1000000), "", INDIRECT(ADDRESS(MATCH(A14,#REF!, 0)+1,6,,,"gdp"))/1000000)</f>
        <v>#REF!</v>
      </c>
      <c r="E14" s="13">
        <f ca="1">IF(ISNA(INDIRECT(ADDRESS(MATCH(A14,'gdp per cap'!$A$2:$A$215, 0)+1,11, , , "gdp per cap"))), "", INDIRECT(ADDRESS(MATCH(A14,'gdp per cap'!$A$2:$A$215, 0)+1,11, , , "gdp per cap")))</f>
        <v>2741.5510413223901</v>
      </c>
      <c r="F14" s="14">
        <v>86815.570045378496</v>
      </c>
      <c r="G14" s="14">
        <v>2741.5510413223901</v>
      </c>
    </row>
    <row r="15" spans="1:7" ht="12.75" customHeight="1" x14ac:dyDescent="0.2">
      <c r="A15" t="s">
        <v>28</v>
      </c>
      <c r="B15" s="11">
        <v>87.25</v>
      </c>
      <c r="C15" s="12">
        <v>343</v>
      </c>
      <c r="D15" s="13" t="e">
        <f ca="1">IF(ISNA(INDIRECT(ADDRESS(MATCH(A15,#REF!, 0)+1,6,,,"gdp"))/1000000), "", INDIRECT(ADDRESS(MATCH(A15,#REF!, 0)+1,6,,,"gdp"))/1000000)</f>
        <v>#REF!</v>
      </c>
      <c r="E15" s="13">
        <f ca="1">IF(ISNA(INDIRECT(ADDRESS(MATCH(A15,'gdp per cap'!$A$2:$A$215, 0)+1,11, , , "gdp per cap"))), "", INDIRECT(ADDRESS(MATCH(A15,'gdp per cap'!$A$2:$A$215, 0)+1,11, , , "gdp per cap")))</f>
        <v>2326.6121604508126</v>
      </c>
      <c r="F15" s="14">
        <v>47880.718141013997</v>
      </c>
      <c r="G15" s="14">
        <v>2326.6121604508098</v>
      </c>
    </row>
    <row r="16" spans="1:7" ht="12.75" customHeight="1" x14ac:dyDescent="0.2">
      <c r="A16" t="s">
        <v>29</v>
      </c>
      <c r="B16" s="11">
        <v>84.75</v>
      </c>
      <c r="C16" s="12">
        <v>2024</v>
      </c>
      <c r="D16" s="13" t="e">
        <f ca="1">IF(ISNA(INDIRECT(ADDRESS(MATCH(A16,#REF!, 0)+1,6,,,"gdp"))/1000000), "", INDIRECT(ADDRESS(MATCH(A16,#REF!, 0)+1,6,,,"gdp"))/1000000)</f>
        <v>#REF!</v>
      </c>
      <c r="E16" s="13">
        <f ca="1">IF(ISNA(INDIRECT(ADDRESS(MATCH(A16,'gdp per cap'!$A$2:$A$215, 0)+1,11, , , "gdp per cap"))), "", INDIRECT(ADDRESS(MATCH(A16,'gdp per cap'!$A$2:$A$215, 0)+1,11, , , "gdp per cap")))</f>
        <v>3256.4704614735028</v>
      </c>
      <c r="F16" s="14">
        <v>149720.952095619</v>
      </c>
      <c r="G16" s="14">
        <v>3256.4704614735001</v>
      </c>
    </row>
    <row r="17" spans="1:10" ht="12.75" customHeight="1" x14ac:dyDescent="0.2">
      <c r="A17" t="s">
        <v>30</v>
      </c>
      <c r="B17" s="11">
        <v>83.75</v>
      </c>
      <c r="C17" s="12">
        <v>303</v>
      </c>
      <c r="D17" s="13" t="e">
        <f ca="1">IF(ISNA(INDIRECT(ADDRESS(MATCH(A17,#REF!, 0)+1,6,,,"gdp"))/1000000), "", INDIRECT(ADDRESS(MATCH(A17,#REF!, 0)+1,6,,,"gdp"))/1000000)</f>
        <v>#REF!</v>
      </c>
      <c r="E17" s="13">
        <f ca="1">IF(ISNA(INDIRECT(ADDRESS(MATCH(A17,'gdp per cap'!$A$2:$A$215, 0)+1,11, , , "gdp per cap"))), "", INDIRECT(ADDRESS(MATCH(A17,'gdp per cap'!$A$2:$A$215, 0)+1,11, , , "gdp per cap")))</f>
        <v>4682.3501281871922</v>
      </c>
      <c r="F17" s="14">
        <v>164942.43993175001</v>
      </c>
      <c r="G17" s="14">
        <v>4682.3501281871904</v>
      </c>
    </row>
    <row r="18" spans="1:10" ht="12.75" customHeight="1" x14ac:dyDescent="0.2">
      <c r="A18" t="s">
        <v>31</v>
      </c>
      <c r="B18" s="11">
        <v>82.75</v>
      </c>
      <c r="C18" s="12">
        <v>173</v>
      </c>
      <c r="D18" s="13" t="e">
        <f ca="1">IF(ISNA(INDIRECT(ADDRESS(MATCH(A18,#REF!, 0)+1,6,,,"gdp"))/1000000), "", INDIRECT(ADDRESS(MATCH(A18,#REF!, 0)+1,6,,,"gdp"))/1000000)</f>
        <v>#REF!</v>
      </c>
      <c r="E18" s="13">
        <f ca="1">IF(ISNA(INDIRECT(ADDRESS(MATCH(A18,'gdp per cap'!$A$2:$A$215, 0)+1,11, , , "gdp per cap"))), "", INDIRECT(ADDRESS(MATCH(A18,'gdp per cap'!$A$2:$A$215, 0)+1,11, , , "gdp per cap")))</f>
        <v>2858.5562841220772</v>
      </c>
      <c r="F18" s="14">
        <v>18338.395572937101</v>
      </c>
      <c r="G18" s="14">
        <v>2858.5562841220799</v>
      </c>
    </row>
    <row r="19" spans="1:10" ht="12.75" customHeight="1" x14ac:dyDescent="0.2">
      <c r="A19" t="s">
        <v>32</v>
      </c>
      <c r="B19" s="11">
        <v>82.75</v>
      </c>
      <c r="C19" s="12">
        <v>29</v>
      </c>
      <c r="D19" s="13" t="e">
        <f ca="1">IF(ISNA(INDIRECT(ADDRESS(MATCH(A19,#REF!, 0)+1,6,,,"gdp"))/1000000), "", INDIRECT(ADDRESS(MATCH(A19,#REF!, 0)+1,6,,,"gdp"))/1000000)</f>
        <v>#REF!</v>
      </c>
      <c r="E19" s="13">
        <f ca="1">IF(ISNA(INDIRECT(ADDRESS(MATCH(A19,'gdp per cap'!$A$2:$A$215, 0)+1,11, , , "gdp per cap"))), "", INDIRECT(ADDRESS(MATCH(A19,'gdp per cap'!$A$2:$A$215, 0)+1,11, , , "gdp per cap")))</f>
        <v>1206.6422850882475</v>
      </c>
      <c r="F19" s="14">
        <v>23396.383155397802</v>
      </c>
      <c r="G19" s="14">
        <v>1206.64228508825</v>
      </c>
    </row>
    <row r="20" spans="1:10" ht="12.75" customHeight="1" x14ac:dyDescent="0.2">
      <c r="A20" t="s">
        <v>33</v>
      </c>
      <c r="B20" s="11">
        <v>82.5</v>
      </c>
      <c r="C20" s="12">
        <v>764</v>
      </c>
      <c r="D20" s="13" t="e">
        <f ca="1">IF(ISNA(INDIRECT(ADDRESS(MATCH(A20,#REF!, 0)+1,6,,,"gdp"))/1000000), "", INDIRECT(ADDRESS(MATCH(A20,#REF!, 0)+1,6,,,"gdp"))/1000000)</f>
        <v>#REF!</v>
      </c>
      <c r="E20" s="13">
        <f ca="1">IF(ISNA(INDIRECT(ADDRESS(MATCH(A20,'gdp per cap'!$A$2:$A$215, 0)+1,11, , , "gdp per cap"))), "", INDIRECT(ADDRESS(MATCH(A20,'gdp per cap'!$A$2:$A$215, 0)+1,11, , , "gdp per cap")))</f>
        <v>1352.7168461968699</v>
      </c>
      <c r="F20" s="14">
        <v>212081.73287908401</v>
      </c>
      <c r="G20" s="14">
        <v>1352.7168461968699</v>
      </c>
    </row>
    <row r="21" spans="1:10" ht="12.75" customHeight="1" x14ac:dyDescent="0.2">
      <c r="A21" t="s">
        <v>34</v>
      </c>
      <c r="B21" s="11">
        <v>82</v>
      </c>
      <c r="C21" s="12">
        <v>10</v>
      </c>
      <c r="D21" s="13" t="e">
        <f ca="1">IF(ISNA(INDIRECT(ADDRESS(MATCH(A21,#REF!, 0)+1,6,,,"gdp"))/1000000), "", INDIRECT(ADDRESS(MATCH(A21,#REF!, 0)+1,6,,,"gdp"))/1000000)</f>
        <v>#REF!</v>
      </c>
      <c r="E21" s="13">
        <f ca="1">IF(ISNA(INDIRECT(ADDRESS(MATCH(A21,'gdp per cap'!$A$2:$A$215, 0)+1,11, , , "gdp per cap"))), "", INDIRECT(ADDRESS(MATCH(A21,'gdp per cap'!$A$2:$A$215, 0)+1,11, , , "gdp per cap")))</f>
        <v>1216.711396756815</v>
      </c>
      <c r="F21" s="14">
        <v>15710.515846631601</v>
      </c>
      <c r="G21" s="14">
        <v>1216.71139675682</v>
      </c>
    </row>
    <row r="22" spans="1:10" ht="12.75" customHeight="1" x14ac:dyDescent="0.2">
      <c r="A22" t="s">
        <v>35</v>
      </c>
      <c r="B22" s="11">
        <v>83.5</v>
      </c>
      <c r="C22" s="12">
        <v>1417</v>
      </c>
      <c r="D22" s="13" t="e">
        <f ca="1">IF(ISNA(INDIRECT(ADDRESS(MATCH(A22,#REF!, 0)+1,6,,,"gdp"))/1000000), "", INDIRECT(ADDRESS(MATCH(A22,#REF!, 0)+1,6,,,"gdp"))/1000000)</f>
        <v>#REF!</v>
      </c>
      <c r="E22" s="13">
        <f ca="1">IF(ISNA(INDIRECT(ADDRESS(MATCH(A22,'gdp per cap'!$A$2:$A$215, 0)+1,11, , , "gdp per cap"))), "", INDIRECT(ADDRESS(MATCH(A22,'gdp per cap'!$A$2:$A$215, 0)+1,11, , , "gdp per cap")))</f>
        <v>1207.8125155543075</v>
      </c>
      <c r="F22" s="14">
        <v>104575.335700258</v>
      </c>
      <c r="G22" s="14">
        <v>1207.81251555431</v>
      </c>
    </row>
    <row r="23" spans="1:10" ht="12.75" customHeight="1" x14ac:dyDescent="0.2">
      <c r="A23" s="4" t="s">
        <v>36</v>
      </c>
      <c r="B23" s="11">
        <v>79.75</v>
      </c>
      <c r="C23" s="12">
        <v>58</v>
      </c>
      <c r="D23" s="13" t="e">
        <f ca="1">IF(ISNA(INDIRECT(ADDRESS(MATCH(A23,#REF!, 0)+1,6,,,"gdp"))/1000000), "", INDIRECT(ADDRESS(MATCH(A23,#REF!, 0)+1,6,,,"gdp"))/1000000)</f>
        <v>#REF!</v>
      </c>
      <c r="E23" s="13" t="str">
        <f ca="1">IF(ISNA(INDIRECT(ADDRESS(MATCH(A23,'gdp per cap'!$A$2:$A$215, 0)+1,11, , , "gdp per cap"))), "", INDIRECT(ADDRESS(MATCH(A23,'gdp per cap'!$A$2:$A$215, 0)+1,11, , , "gdp per cap")))</f>
        <v/>
      </c>
      <c r="F23" s="14"/>
      <c r="G23" s="14"/>
      <c r="J23" s="15" t="e">
        <f ca="1">IF(ISNA(INDIRECT(ADDRESS(MATCH(A23,#REF!, 0)+1,6,,,"gdp"))/1000000), "", INDIRECT(ADDRESS(MATCH(A23,#REF!, 0)+1,6,,,"gdp"))/1000000)</f>
        <v>#REF!</v>
      </c>
    </row>
    <row r="24" spans="1:10" ht="12.75" customHeight="1" x14ac:dyDescent="0.2">
      <c r="A24" t="s">
        <v>37</v>
      </c>
      <c r="B24" s="11">
        <v>80</v>
      </c>
      <c r="C24" s="12">
        <v>187</v>
      </c>
      <c r="D24" s="13" t="e">
        <f ca="1">IF(ISNA(INDIRECT(ADDRESS(MATCH(A24,#REF!, 0)+1,6,,,"gdp"))/1000000), "", INDIRECT(ADDRESS(MATCH(A24,#REF!, 0)+1,6,,,"gdp"))/1000000)</f>
        <v>#REF!</v>
      </c>
      <c r="E24" s="13">
        <f ca="1">IF(ISNA(INDIRECT(ADDRESS(MATCH(A24,'gdp per cap'!$A$2:$A$215, 0)+1,11, , , "gdp per cap"))), "", INDIRECT(ADDRESS(MATCH(A24,'gdp per cap'!$A$2:$A$215, 0)+1,11, , , "gdp per cap")))</f>
        <v>3503.0342292928426</v>
      </c>
      <c r="F24" s="14">
        <v>21643.5</v>
      </c>
      <c r="G24" s="14">
        <v>3503.0342292928399</v>
      </c>
      <c r="J24" s="15"/>
    </row>
    <row r="25" spans="1:10" ht="12.75" customHeight="1" x14ac:dyDescent="0.2">
      <c r="A25" t="s">
        <v>38</v>
      </c>
      <c r="B25" s="11">
        <v>79.5</v>
      </c>
      <c r="C25" s="12">
        <v>56</v>
      </c>
      <c r="D25" s="13" t="e">
        <f ca="1">IF(ISNA(INDIRECT(ADDRESS(MATCH(A25,#REF!, 0)+1,6,,,"gdp"))/1000000), "", INDIRECT(ADDRESS(MATCH(A25,#REF!, 0)+1,6,,,"gdp"))/1000000)</f>
        <v>#REF!</v>
      </c>
      <c r="E25" s="13">
        <f ca="1">IF(ISNA(INDIRECT(ADDRESS(MATCH(A25,'gdp per cap'!$A$2:$A$215, 0)+1,11, , , "gdp per cap"))), "", INDIRECT(ADDRESS(MATCH(A25,'gdp per cap'!$A$2:$A$215, 0)+1,11, , , "gdp per cap")))</f>
        <v>7164.5958101392516</v>
      </c>
      <c r="F25" s="14">
        <v>14303.1656833623</v>
      </c>
      <c r="G25" s="14">
        <v>7164.5958101392498</v>
      </c>
      <c r="J25" s="15"/>
    </row>
    <row r="26" spans="1:10" ht="12.75" customHeight="1" x14ac:dyDescent="0.2">
      <c r="A26" t="s">
        <v>39</v>
      </c>
      <c r="B26" s="11">
        <v>80.5</v>
      </c>
      <c r="C26" s="12">
        <v>33</v>
      </c>
      <c r="D26" s="13" t="e">
        <f ca="1">IF(ISNA(INDIRECT(ADDRESS(MATCH(A26,#REF!, 0)+1,6,,,"gdp"))/1000000), "", INDIRECT(ADDRESS(MATCH(A26,#REF!, 0)+1,6,,,"gdp"))/1000000)</f>
        <v>#REF!</v>
      </c>
      <c r="E26" s="13">
        <f ca="1">IF(ISNA(INDIRECT(ADDRESS(MATCH(A26,'gdp per cap'!$A$2:$A$215, 0)+1,11, , , "gdp per cap"))), "", INDIRECT(ADDRESS(MATCH(A26,'gdp per cap'!$A$2:$A$215, 0)+1,11, , , "gdp per cap")))</f>
        <v>6843.2269777117763</v>
      </c>
      <c r="F26" s="14">
        <v>4316.9279070385001</v>
      </c>
      <c r="G26" s="14">
        <v>6843.2269777117799</v>
      </c>
      <c r="J26" s="15"/>
    </row>
    <row r="27" spans="1:10" ht="12.75" customHeight="1" x14ac:dyDescent="0.2">
      <c r="A27" t="s">
        <v>40</v>
      </c>
      <c r="B27" s="11">
        <v>80</v>
      </c>
      <c r="C27" s="12">
        <v>173</v>
      </c>
      <c r="D27" s="13" t="e">
        <f ca="1">IF(ISNA(INDIRECT(ADDRESS(MATCH(A27,#REF!, 0)+1,6,,,"gdp"))/1000000), "", INDIRECT(ADDRESS(MATCH(A27,#REF!, 0)+1,6,,,"gdp"))/1000000)</f>
        <v>#REF!</v>
      </c>
      <c r="E27" s="13">
        <f ca="1">IF(ISNA(INDIRECT(ADDRESS(MATCH(A27,'gdp per cap'!$A$2:$A$215, 0)+1,11, , , "gdp per cap"))), "", INDIRECT(ADDRESS(MATCH(A27,'gdp per cap'!$A$2:$A$215, 0)+1,11, , , "gdp per cap")))</f>
        <v>1965.1615653130825</v>
      </c>
      <c r="F27" s="14">
        <v>19403.3508089159</v>
      </c>
      <c r="G27" s="14">
        <v>1965.16156531308</v>
      </c>
      <c r="J27" s="15"/>
    </row>
    <row r="28" spans="1:10" ht="12.75" customHeight="1" x14ac:dyDescent="0.2">
      <c r="A28" t="s">
        <v>41</v>
      </c>
      <c r="B28" s="11">
        <v>80</v>
      </c>
      <c r="C28" s="12">
        <v>345</v>
      </c>
      <c r="D28" s="13" t="e">
        <f ca="1">IF(ISNA(INDIRECT(ADDRESS(MATCH(A28,#REF!, 0)+1,6,,,"gdp"))/1000000), "", INDIRECT(ADDRESS(MATCH(A28,#REF!, 0)+1,6,,,"gdp"))/1000000)</f>
        <v>#REF!</v>
      </c>
      <c r="E28" s="13">
        <f ca="1">IF(ISNA(INDIRECT(ADDRESS(MATCH(A28,'gdp per cap'!$A$2:$A$215, 0)+1,11, , , "gdp per cap"))), "", INDIRECT(ADDRESS(MATCH(A28,'gdp per cap'!$A$2:$A$215, 0)+1,11, , , "gdp per cap")))</f>
        <v>2899.6371618811322</v>
      </c>
      <c r="F28" s="14">
        <v>41277.646300821099</v>
      </c>
      <c r="G28" s="14">
        <v>2899.6371618811299</v>
      </c>
      <c r="J28" s="15"/>
    </row>
    <row r="29" spans="1:10" ht="12.75" customHeight="1" x14ac:dyDescent="0.2">
      <c r="A29" t="s">
        <v>42</v>
      </c>
      <c r="B29" s="11">
        <v>79</v>
      </c>
      <c r="C29" s="12">
        <v>26</v>
      </c>
      <c r="D29" s="13" t="e">
        <f ca="1">IF(ISNA(INDIRECT(ADDRESS(MATCH(A29,#REF!, 0)+1,6,,,"gdp"))/1000000), "", INDIRECT(ADDRESS(MATCH(A29,#REF!, 0)+1,6,,,"gdp"))/1000000)</f>
        <v>#REF!</v>
      </c>
      <c r="E29" s="13">
        <f ca="1">IF(ISNA(INDIRECT(ADDRESS(MATCH(A29,'gdp per cap'!$A$2:$A$215, 0)+1,11, , , "gdp per cap"))), "", INDIRECT(ADDRESS(MATCH(A29,'gdp per cap'!$A$2:$A$215, 0)+1,11, , , "gdp per cap")))</f>
        <v>1478.4472784853301</v>
      </c>
      <c r="F29" s="14">
        <v>8506.7523809854792</v>
      </c>
      <c r="G29" s="14">
        <v>1478.4472784853299</v>
      </c>
      <c r="J29" s="15"/>
    </row>
    <row r="30" spans="1:10" ht="12.75" customHeight="1" x14ac:dyDescent="0.2">
      <c r="A30" t="s">
        <v>43</v>
      </c>
      <c r="B30" s="11">
        <v>79</v>
      </c>
      <c r="C30" s="12">
        <v>267</v>
      </c>
      <c r="D30" s="13" t="e">
        <f ca="1">IF(ISNA(INDIRECT(ADDRESS(MATCH(A30,#REF!, 0)+1,6,,,"gdp"))/1000000), "", INDIRECT(ADDRESS(MATCH(A30,#REF!, 0)+1,6,,,"gdp"))/1000000)</f>
        <v>#REF!</v>
      </c>
      <c r="E30" s="13">
        <f ca="1">IF(ISNA(INDIRECT(ADDRESS(MATCH(A30,'gdp per cap'!$A$2:$A$215, 0)+1,11, , , "gdp per cap"))), "", INDIRECT(ADDRESS(MATCH(A30,'gdp per cap'!$A$2:$A$215, 0)+1,11, , , "gdp per cap")))</f>
        <v>792.48123208667994</v>
      </c>
      <c r="F30" s="14">
        <v>31716.173252106099</v>
      </c>
      <c r="G30" s="14">
        <v>792.48123208668005</v>
      </c>
    </row>
    <row r="31" spans="1:10" ht="12.75" customHeight="1" x14ac:dyDescent="0.2">
      <c r="A31" t="s">
        <v>44</v>
      </c>
      <c r="B31" s="11">
        <v>78.25</v>
      </c>
      <c r="C31" s="12">
        <v>28</v>
      </c>
      <c r="D31" s="13" t="e">
        <f ca="1">IF(ISNA(INDIRECT(ADDRESS(MATCH(A31,#REF!, 0)+1,6,,,"gdp"))/1000000), "", INDIRECT(ADDRESS(MATCH(A31,#REF!, 0)+1,6,,,"gdp"))/1000000)</f>
        <v>#REF!</v>
      </c>
      <c r="E31" s="13">
        <f ca="1">IF(ISNA(INDIRECT(ADDRESS(MATCH(A31,'gdp per cap'!$A$2:$A$215, 0)+1,11, , , "gdp per cap"))), "", INDIRECT(ADDRESS(MATCH(A31,'gdp per cap'!$A$2:$A$215, 0)+1,11, , , "gdp per cap")))</f>
        <v>1085.9080833675825</v>
      </c>
      <c r="F31" s="14">
        <v>13325.535450597001</v>
      </c>
      <c r="G31" s="14">
        <v>1085.90808336758</v>
      </c>
    </row>
    <row r="32" spans="1:10" ht="12.75" customHeight="1" x14ac:dyDescent="0.2">
      <c r="A32" t="s">
        <v>45</v>
      </c>
      <c r="B32" s="11">
        <v>78.5</v>
      </c>
      <c r="C32" s="12">
        <v>30941</v>
      </c>
      <c r="D32" s="13" t="e">
        <f ca="1">IF(ISNA(INDIRECT(ADDRESS(MATCH(A32,#REF!, 0)+1,6,,,"gdp"))/1000000), "", INDIRECT(ADDRESS(MATCH(A32,#REF!, 0)+1,6,,,"gdp"))/1000000)</f>
        <v>#REF!</v>
      </c>
      <c r="E32" s="13">
        <f ca="1">IF(ISNA(INDIRECT(ADDRESS(MATCH(A32,'gdp per cap'!$A$2:$A$215, 0)+1,11, , , "gdp per cap"))), "", INDIRECT(ADDRESS(MATCH(A32,'gdp per cap'!$A$2:$A$215, 0)+1,11, , , "gdp per cap")))</f>
        <v>4260.068003990702</v>
      </c>
      <c r="F32" s="14">
        <v>5690528.10890189</v>
      </c>
      <c r="G32" s="14">
        <v>4260.0680039907002</v>
      </c>
    </row>
    <row r="33" spans="1:7" ht="12.2" customHeight="1" x14ac:dyDescent="0.2">
      <c r="A33" t="s">
        <v>46</v>
      </c>
      <c r="B33" s="11">
        <v>77</v>
      </c>
      <c r="C33" s="12">
        <v>411</v>
      </c>
      <c r="D33" s="13" t="e">
        <f ca="1">IF(ISNA(INDIRECT(ADDRESS(MATCH(A33,#REF!, 0)+1,6,,,"gdp"))/1000000), "", INDIRECT(ADDRESS(MATCH(A33,#REF!, 0)+1,6,,,"gdp"))/1000000)</f>
        <v>#REF!</v>
      </c>
      <c r="E33" s="13">
        <f ca="1">IF(ISNA(INDIRECT(ADDRESS(MATCH(A33,'gdp per cap'!$A$2:$A$215, 0)+1,11, , , "gdp per cap"))), "", INDIRECT(ADDRESS(MATCH(A33,'gdp per cap'!$A$2:$A$215, 0)+1,11, , , "gdp per cap")))</f>
        <v>9026.3102446472567</v>
      </c>
      <c r="F33" s="14">
        <v>146213.173670082</v>
      </c>
      <c r="G33" s="14">
        <v>9026.3102446472603</v>
      </c>
    </row>
    <row r="34" spans="1:7" ht="12.2" customHeight="1" x14ac:dyDescent="0.2">
      <c r="A34" t="s">
        <v>47</v>
      </c>
      <c r="B34" s="11">
        <v>77</v>
      </c>
      <c r="C34" s="12">
        <v>289</v>
      </c>
      <c r="D34" s="13" t="e">
        <f ca="1">IF(ISNA(INDIRECT(ADDRESS(MATCH(A34,#REF!, 0)+1,6,,,"gdp"))/1000000), "", INDIRECT(ADDRESS(MATCH(A34,#REF!, 0)+1,6,,,"gdp"))/1000000)</f>
        <v>#REF!</v>
      </c>
      <c r="E34" s="13">
        <f ca="1">IF(ISNA(INDIRECT(ADDRESS(MATCH(A34,'gdp per cap'!$A$2:$A$215, 0)+1,11, , , "gdp per cap"))), "", INDIRECT(ADDRESS(MATCH(A34,'gdp per cap'!$A$2:$A$215, 0)+1,11, , , "gdp per cap")))</f>
        <v>5060.1531251363349</v>
      </c>
      <c r="F34" s="14">
        <v>49945.270876561801</v>
      </c>
      <c r="G34" s="14">
        <v>5060.1531251363403</v>
      </c>
    </row>
    <row r="35" spans="1:7" ht="12.75" customHeight="1" x14ac:dyDescent="0.2">
      <c r="A35" t="s">
        <v>48</v>
      </c>
      <c r="B35" s="11">
        <v>75.5</v>
      </c>
      <c r="C35" s="12">
        <v>29</v>
      </c>
      <c r="D35" s="13" t="e">
        <f ca="1">IF(ISNA(INDIRECT(ADDRESS(MATCH(A35,#REF!, 0)+1,6,,,"gdp"))/1000000), "", INDIRECT(ADDRESS(MATCH(A35,#REF!, 0)+1,6,,,"gdp"))/1000000)</f>
        <v>#REF!</v>
      </c>
      <c r="E35" s="13">
        <f ca="1">IF(ISNA(INDIRECT(ADDRESS(MATCH(A35,'gdp per cap'!$A$2:$A$215, 0)+1,11, , , "gdp per cap"))), "", INDIRECT(ADDRESS(MATCH(A35,'gdp per cap'!$A$2:$A$215, 0)+1,11, , , "gdp per cap")))</f>
        <v>3900.6398967103846</v>
      </c>
      <c r="F35" s="14">
        <v>12476.254357649401</v>
      </c>
      <c r="G35" s="14">
        <v>3900.6398967103801</v>
      </c>
    </row>
    <row r="36" spans="1:7" ht="12.75" customHeight="1" x14ac:dyDescent="0.2">
      <c r="A36" t="s">
        <v>49</v>
      </c>
      <c r="B36" s="11">
        <v>72.75</v>
      </c>
      <c r="C36" s="12">
        <v>195</v>
      </c>
      <c r="D36" s="13" t="e">
        <f ca="1">IF(ISNA(INDIRECT(ADDRESS(MATCH(A36,#REF!, 0)+1,6,,,"gdp"))/1000000), "", INDIRECT(ADDRESS(MATCH(A36,#REF!, 0)+1,6,,,"gdp"))/1000000)</f>
        <v>#REF!</v>
      </c>
      <c r="E36" s="13">
        <f ca="1">IF(ISNA(INDIRECT(ADDRESS(MATCH(A36,'gdp per cap'!$A$2:$A$215, 0)+1,11, , , "gdp per cap"))), "", INDIRECT(ADDRESS(MATCH(A36,'gdp per cap'!$A$2:$A$215, 0)+1,11, , , "gdp per cap")))</f>
        <v>4251.1050433424371</v>
      </c>
      <c r="F36" s="14">
        <v>44625.965991525001</v>
      </c>
      <c r="G36" s="14">
        <v>4251.1050433424398</v>
      </c>
    </row>
    <row r="37" spans="1:7" ht="12.75" customHeight="1" x14ac:dyDescent="0.2">
      <c r="A37" t="s">
        <v>50</v>
      </c>
      <c r="B37" s="11">
        <v>73.5</v>
      </c>
      <c r="C37" s="12">
        <v>72</v>
      </c>
      <c r="D37" s="13" t="e">
        <f ca="1">IF(ISNA(INDIRECT(ADDRESS(MATCH(A37,#REF!, 0)+1,6,,,"gdp"))/1000000), "", INDIRECT(ADDRESS(MATCH(A37,#REF!, 0)+1,6,,,"gdp"))/1000000)</f>
        <v>#REF!</v>
      </c>
      <c r="E37" s="13">
        <f ca="1">IF(ISNA(INDIRECT(ADDRESS(MATCH(A37,'gdp per cap'!$A$2:$A$215, 0)+1,11, , , "gdp per cap"))), "", INDIRECT(ADDRESS(MATCH(A37,'gdp per cap'!$A$2:$A$215, 0)+1,11, , , "gdp per cap")))</f>
        <v>2014.0989423660549</v>
      </c>
      <c r="F37" s="14">
        <v>15182.393902387201</v>
      </c>
      <c r="G37" s="14">
        <v>2014.0989423660501</v>
      </c>
    </row>
    <row r="38" spans="1:7" ht="12.75" customHeight="1" x14ac:dyDescent="0.2">
      <c r="A38" t="s">
        <v>51</v>
      </c>
      <c r="B38" s="11">
        <v>74</v>
      </c>
      <c r="C38" s="12">
        <v>2932</v>
      </c>
      <c r="D38" s="13" t="e">
        <f ca="1">IF(ISNA(INDIRECT(ADDRESS(MATCH(A38,#REF!, 0)+1,6,,,"gdp"))/1000000), "", INDIRECT(ADDRESS(MATCH(A38,#REF!, 0)+1,6,,,"gdp"))/1000000)</f>
        <v>#REF!</v>
      </c>
      <c r="E38" s="13">
        <f ca="1">IF(ISNA(INDIRECT(ADDRESS(MATCH(A38,'gdp per cap'!$A$2:$A$215, 0)+1,11, , , "gdp per cap"))), "", INDIRECT(ADDRESS(MATCH(A38,'gdp per cap'!$A$2:$A$215, 0)+1,11, , , "gdp per cap")))</f>
        <v>4354.2665186770355</v>
      </c>
      <c r="F38" s="14">
        <v>300217.301584311</v>
      </c>
      <c r="G38" s="14">
        <v>4354.26651867704</v>
      </c>
    </row>
    <row r="39" spans="1:7" ht="12.75" customHeight="1" x14ac:dyDescent="0.2">
      <c r="A39" t="s">
        <v>52</v>
      </c>
      <c r="B39" s="11">
        <v>73.5</v>
      </c>
      <c r="C39" s="12">
        <v>365</v>
      </c>
      <c r="D39" s="13" t="e">
        <f ca="1">IF(ISNA(INDIRECT(ADDRESS(MATCH(A39,#REF!, 0)+1,6,,,"gdp"))/1000000), "", INDIRECT(ADDRESS(MATCH(A39,#REF!, 0)+1,6,,,"gdp"))/1000000)</f>
        <v>#REF!</v>
      </c>
      <c r="E39" s="13">
        <f ca="1">IF(ISNA(INDIRECT(ADDRESS(MATCH(A39,'gdp per cap'!$A$2:$A$215, 0)+1,11, , , "gdp per cap"))), "", INDIRECT(ADDRESS(MATCH(A39,'gdp per cap'!$A$2:$A$215, 0)+1,11, , , "gdp per cap")))</f>
        <v>5890.4763827244224</v>
      </c>
      <c r="F39" s="14">
        <v>43037.7779421456</v>
      </c>
      <c r="G39" s="14">
        <v>5890.4763827244196</v>
      </c>
    </row>
    <row r="40" spans="1:7" ht="12.75" customHeight="1" x14ac:dyDescent="0.2">
      <c r="A40" t="s">
        <v>53</v>
      </c>
      <c r="B40" s="11">
        <v>72.5</v>
      </c>
      <c r="C40" s="12">
        <v>208</v>
      </c>
      <c r="D40" s="13" t="e">
        <f ca="1">IF(ISNA(INDIRECT(ADDRESS(MATCH(A40,#REF!, 0)+1,6,,,"gdp"))/1000000), "", INDIRECT(ADDRESS(MATCH(A40,#REF!, 0)+1,6,,,"gdp"))/1000000)</f>
        <v>#REF!</v>
      </c>
      <c r="E40" s="13">
        <f ca="1">IF(ISNA(INDIRECT(ADDRESS(MATCH(A40,'gdp per cap'!$A$2:$A$215, 0)+1,11, , , "gdp per cap"))), "", INDIRECT(ADDRESS(MATCH(A40,'gdp per cap'!$A$2:$A$215, 0)+1,11, , , "gdp per cap")))</f>
        <v>7205.1067408137778</v>
      </c>
      <c r="F40" s="14">
        <v>25159.224999999999</v>
      </c>
      <c r="G40" s="14">
        <v>7205.1067408137797</v>
      </c>
    </row>
    <row r="41" spans="1:7" ht="12.75" customHeight="1" x14ac:dyDescent="0.2">
      <c r="A41" t="s">
        <v>54</v>
      </c>
      <c r="B41" s="11">
        <v>72.25</v>
      </c>
      <c r="C41" s="12">
        <v>196</v>
      </c>
      <c r="D41" s="13" t="e">
        <f ca="1">IF(ISNA(INDIRECT(ADDRESS(MATCH(A41,#REF!, 0)+1,6,,,"gdp"))/1000000), "", INDIRECT(ADDRESS(MATCH(A41,#REF!, 0)+1,6,,,"gdp"))/1000000)</f>
        <v>#REF!</v>
      </c>
      <c r="E41" s="13">
        <f ca="1">IF(ISNA(INDIRECT(ADDRESS(MATCH(A41,'gdp per cap'!$A$2:$A$215, 0)+1,11, , , "gdp per cap"))), "", INDIRECT(ADDRESS(MATCH(A41,'gdp per cap'!$A$2:$A$215, 0)+1,11, , , "gdp per cap")))</f>
        <v>8417.333759481302</v>
      </c>
      <c r="F41" s="14">
        <v>35487.263681591998</v>
      </c>
      <c r="G41" s="14">
        <v>8417.3337594813001</v>
      </c>
    </row>
    <row r="42" spans="1:7" ht="12.75" customHeight="1" x14ac:dyDescent="0.2">
      <c r="A42" t="s">
        <v>55</v>
      </c>
      <c r="B42" s="11">
        <v>69.25</v>
      </c>
      <c r="C42" s="12">
        <v>1035</v>
      </c>
      <c r="D42" s="13" t="e">
        <f ca="1">IF(ISNA(INDIRECT(ADDRESS(MATCH(A42,#REF!, 0)+1,6,,,"gdp"))/1000000), "", INDIRECT(ADDRESS(MATCH(A42,#REF!, 0)+1,6,,,"gdp"))/1000000)</f>
        <v>#REF!</v>
      </c>
      <c r="E42" s="13">
        <f ca="1">IF(ISNA(INDIRECT(ADDRESS(MATCH(A42,'gdp per cap'!$A$2:$A$215, 0)+1,11, , , "gdp per cap"))), "", INDIRECT(ADDRESS(MATCH(A42,'gdp per cap'!$A$2:$A$215, 0)+1,11, , , "gdp per cap")))</f>
        <v>2067.6223369353825</v>
      </c>
      <c r="F42" s="14">
        <v>191569.775246787</v>
      </c>
      <c r="G42" s="14">
        <v>2067.6223369353802</v>
      </c>
    </row>
    <row r="43" spans="1:7" ht="12.75" customHeight="1" x14ac:dyDescent="0.2">
      <c r="A43" t="s">
        <v>56</v>
      </c>
      <c r="B43" s="11">
        <v>70.75</v>
      </c>
      <c r="C43" s="12">
        <v>2322</v>
      </c>
      <c r="D43" s="13" t="e">
        <f ca="1">IF(ISNA(INDIRECT(ADDRESS(MATCH(A43,#REF!, 0)+1,6,,,"gdp"))/1000000), "", INDIRECT(ADDRESS(MATCH(A43,#REF!, 0)+1,6,,,"gdp"))/1000000)</f>
        <v>#REF!</v>
      </c>
      <c r="E43" s="13">
        <f ca="1">IF(ISNA(INDIRECT(ADDRESS(MATCH(A43,'gdp per cap'!$A$2:$A$215, 0)+1,11, , , "gdp per cap"))), "", INDIRECT(ADDRESS(MATCH(A43,'gdp per cap'!$A$2:$A$215, 0)+1,11, , , "gdp per cap")))</f>
        <v>8989.1260876852884</v>
      </c>
      <c r="F43" s="14">
        <v>362129.540612849</v>
      </c>
      <c r="G43" s="14">
        <v>8989.1260876852903</v>
      </c>
    </row>
    <row r="44" spans="1:7" ht="12.75" customHeight="1" x14ac:dyDescent="0.2">
      <c r="A44" t="s">
        <v>57</v>
      </c>
      <c r="B44" s="11">
        <v>67</v>
      </c>
      <c r="C44" s="12">
        <v>273</v>
      </c>
      <c r="D44" s="13" t="e">
        <f ca="1">IF(ISNA(INDIRECT(ADDRESS(MATCH(A44,#REF!, 0)+1,6,,,"gdp"))/1000000), "", INDIRECT(ADDRESS(MATCH(A44,#REF!, 0)+1,6,,,"gdp"))/1000000)</f>
        <v>#REF!</v>
      </c>
      <c r="E44" s="13">
        <f ca="1">IF(ISNA(INDIRECT(ADDRESS(MATCH(A44,'gdp per cap'!$A$2:$A$215, 0)+1,11, , , "gdp per cap"))), "", INDIRECT(ADDRESS(MATCH(A44,'gdp per cap'!$A$2:$A$215, 0)+1,11, , , "gdp per cap")))</f>
        <v>4002.2022959196247</v>
      </c>
      <c r="F44" s="14">
        <v>57538.483327441398</v>
      </c>
      <c r="G44" s="14">
        <v>4002.2022959196302</v>
      </c>
    </row>
    <row r="45" spans="1:7" ht="12.75" customHeight="1" x14ac:dyDescent="0.2">
      <c r="A45" t="s">
        <v>58</v>
      </c>
      <c r="B45" s="11">
        <v>68.5</v>
      </c>
      <c r="C45" s="12">
        <v>228</v>
      </c>
      <c r="D45" s="13" t="e">
        <f ca="1">IF(ISNA(INDIRECT(ADDRESS(MATCH(A45,#REF!, 0)+1,6,,,"gdp"))/1000000), "", INDIRECT(ADDRESS(MATCH(A45,#REF!, 0)+1,6,,,"gdp"))/1000000)</f>
        <v>#REF!</v>
      </c>
      <c r="E45" s="13">
        <f ca="1">IF(ISNA(INDIRECT(ADDRESS(MATCH(A45,'gdp per cap'!$A$2:$A$215, 0)+1,11, , , "gdp per cap"))), "", INDIRECT(ADDRESS(MATCH(A45,'gdp per cap'!$A$2:$A$215, 0)+1,11, , , "gdp per cap")))</f>
        <v>10958.301932329119</v>
      </c>
      <c r="F45" s="14">
        <v>36746.247905312797</v>
      </c>
      <c r="G45" s="14">
        <v>10958.301932329099</v>
      </c>
    </row>
    <row r="46" spans="1:7" ht="12.75" customHeight="1" x14ac:dyDescent="0.2">
      <c r="A46" t="s">
        <v>59</v>
      </c>
      <c r="B46" s="11">
        <v>67</v>
      </c>
      <c r="C46" s="12">
        <v>73</v>
      </c>
      <c r="D46" s="13" t="e">
        <f ca="1">IF(ISNA(INDIRECT(ADDRESS(MATCH(A46,#REF!, 0)+1,6,,,"gdp"))/1000000), "", INDIRECT(ADDRESS(MATCH(A46,#REF!, 0)+1,6,,,"gdp"))/1000000)</f>
        <v>#REF!</v>
      </c>
      <c r="E46" s="13">
        <f ca="1">IF(ISNA(INDIRECT(ADDRESS(MATCH(A46,'gdp per cap'!$A$2:$A$215, 0)+1,11, , , "gdp per cap"))), "", INDIRECT(ADDRESS(MATCH(A46,'gdp per cap'!$A$2:$A$215, 0)+1,11, , , "gdp per cap")))</f>
        <v>34028.393553635804</v>
      </c>
      <c r="F46" s="14">
        <v>13463.7596617217</v>
      </c>
      <c r="G46" s="14">
        <v>34028.393553635797</v>
      </c>
    </row>
    <row r="47" spans="1:7" ht="12.75" customHeight="1" x14ac:dyDescent="0.2">
      <c r="A47" t="s">
        <v>60</v>
      </c>
      <c r="B47" s="11">
        <v>69</v>
      </c>
      <c r="C47" s="12">
        <v>593</v>
      </c>
      <c r="D47" s="13" t="e">
        <f ca="1">IF(ISNA(INDIRECT(ADDRESS(MATCH(A47,#REF!, 0)+1,6,,,"gdp"))/1000000), "", INDIRECT(ADDRESS(MATCH(A47,#REF!, 0)+1,6,,,"gdp"))/1000000)</f>
        <v>#REF!</v>
      </c>
      <c r="E47" s="13">
        <f ca="1">IF(ISNA(INDIRECT(ADDRESS(MATCH(A47,'gdp per cap'!$A$2:$A$215, 0)+1,11, , , "gdp per cap"))), "", INDIRECT(ADDRESS(MATCH(A47,'gdp per cap'!$A$2:$A$215, 0)+1,11, , , "gdp per cap")))</f>
        <v>5042.8613449540553</v>
      </c>
      <c r="F47" s="14">
        <v>146088.40269850299</v>
      </c>
      <c r="G47" s="14">
        <v>5042.8613449540599</v>
      </c>
    </row>
    <row r="48" spans="1:7" ht="12.75" customHeight="1" x14ac:dyDescent="0.2">
      <c r="A48" t="s">
        <v>61</v>
      </c>
      <c r="B48" s="11">
        <v>66.25</v>
      </c>
      <c r="C48" s="12">
        <v>57</v>
      </c>
      <c r="D48" s="13" t="e">
        <f ca="1">IF(ISNA(INDIRECT(ADDRESS(MATCH(A48,#REF!, 0)+1,6,,,"gdp"))/1000000), "", INDIRECT(ADDRESS(MATCH(A48,#REF!, 0)+1,6,,,"gdp"))/1000000)</f>
        <v>#REF!</v>
      </c>
      <c r="E48" s="13">
        <f ca="1">IF(ISNA(INDIRECT(ADDRESS(MATCH(A48,'gdp per cap'!$A$2:$A$215, 0)+1,11, , , "gdp per cap"))), "", INDIRECT(ADDRESS(MATCH(A48,'gdp per cap'!$A$2:$A$215, 0)+1,11, , , "gdp per cap")))</f>
        <v>4673.821978045713</v>
      </c>
      <c r="F48" s="14">
        <v>17590.4754958884</v>
      </c>
      <c r="G48" s="14">
        <v>4673.8219780457102</v>
      </c>
    </row>
    <row r="49" spans="1:7" ht="12.75" customHeight="1" x14ac:dyDescent="0.2">
      <c r="A49" t="s">
        <v>62</v>
      </c>
      <c r="B49" s="11">
        <v>66.75</v>
      </c>
      <c r="C49" s="12">
        <v>70</v>
      </c>
      <c r="D49" s="13" t="e">
        <f ca="1">IF(ISNA(INDIRECT(ADDRESS(MATCH(A49,#REF!, 0)+1,6,,,"gdp"))/1000000), "", INDIRECT(ADDRESS(MATCH(A49,#REF!, 0)+1,6,,,"gdp"))/1000000)</f>
        <v>#REF!</v>
      </c>
      <c r="E49" s="13">
        <f ca="1">IF(ISNA(INDIRECT(ADDRESS(MATCH(A49,'gdp per cap'!$A$2:$A$215, 0)+1,11, , , "gdp per cap"))), "", INDIRECT(ADDRESS(MATCH(A49,'gdp per cap'!$A$2:$A$215, 0)+1,11, , , "gdp per cap")))</f>
        <v>4669.8189452481301</v>
      </c>
      <c r="F49" s="14">
        <v>9612.6323307101193</v>
      </c>
      <c r="G49" s="14">
        <v>4669.8189452481301</v>
      </c>
    </row>
    <row r="50" spans="1:7" ht="12.75" customHeight="1" x14ac:dyDescent="0.2">
      <c r="A50" t="s">
        <v>63</v>
      </c>
      <c r="B50" s="11">
        <v>65.75</v>
      </c>
      <c r="C50" s="12">
        <v>300</v>
      </c>
      <c r="D50" s="13" t="e">
        <f ca="1">IF(ISNA(INDIRECT(ADDRESS(MATCH(A50,#REF!, 0)+1,6,,,"gdp"))/1000000), "", INDIRECT(ADDRESS(MATCH(A50,#REF!, 0)+1,6,,,"gdp"))/1000000)</f>
        <v>#REF!</v>
      </c>
      <c r="E50" s="13">
        <f ca="1">IF(ISNA(INDIRECT(ADDRESS(MATCH(A50,'gdp per cap'!$A$2:$A$215, 0)+1,11, , , "gdp per cap"))), "", INDIRECT(ADDRESS(MATCH(A50,'gdp per cap'!$A$2:$A$215, 0)+1,11, , , "gdp per cap")))</f>
        <v>2867.5717765750001</v>
      </c>
      <c r="F50" s="14">
        <v>92703.809984222593</v>
      </c>
      <c r="G50" s="14">
        <v>2867.5717765750001</v>
      </c>
    </row>
    <row r="51" spans="1:7" ht="12.75" customHeight="1" x14ac:dyDescent="0.2">
      <c r="A51" t="s">
        <v>64</v>
      </c>
      <c r="B51" s="11">
        <v>66</v>
      </c>
      <c r="C51" s="12">
        <v>469</v>
      </c>
      <c r="D51" s="13" t="e">
        <f ca="1">IF(ISNA(INDIRECT(ADDRESS(MATCH(A51,#REF!, 0)+1,6,,,"gdp"))/1000000), "", INDIRECT(ADDRESS(MATCH(A51,#REF!, 0)+1,6,,,"gdp"))/1000000)</f>
        <v>#REF!</v>
      </c>
      <c r="E51" s="13">
        <f ca="1">IF(ISNA(INDIRECT(ADDRESS(MATCH(A51,'gdp per cap'!$A$2:$A$215, 0)+1,11, , , "gdp per cap"))), "", INDIRECT(ADDRESS(MATCH(A51,'gdp per cap'!$A$2:$A$215, 0)+1,11, , , "gdp per cap")))</f>
        <v>6673.5304090039099</v>
      </c>
      <c r="F51" s="14">
        <v>50408.822162241202</v>
      </c>
      <c r="G51" s="14">
        <v>6673.5304090039099</v>
      </c>
    </row>
    <row r="52" spans="1:7" ht="12.75" customHeight="1" x14ac:dyDescent="0.2">
      <c r="A52" t="s">
        <v>65</v>
      </c>
      <c r="B52" s="11">
        <v>65</v>
      </c>
      <c r="C52" s="12">
        <v>10440</v>
      </c>
      <c r="D52" s="13" t="e">
        <f ca="1">IF(ISNA(INDIRECT(ADDRESS(MATCH(A52,#REF!, 0)+1,6,,,"gdp"))/1000000), "", INDIRECT(ADDRESS(MATCH(A52,#REF!, 0)+1,6,,,"gdp"))/1000000)</f>
        <v>#REF!</v>
      </c>
      <c r="E52" s="13">
        <f ca="1">IF(ISNA(INDIRECT(ADDRESS(MATCH(A52,'gdp per cap'!$A$2:$A$215, 0)+1,11, , , "gdp per cap"))), "", INDIRECT(ADDRESS(MATCH(A52,'gdp per cap'!$A$2:$A$215, 0)+1,11, , , "gdp per cap")))</f>
        <v>1254.6868519790901</v>
      </c>
      <c r="F52" s="14">
        <v>1529361.0258189701</v>
      </c>
      <c r="G52" s="14">
        <v>1254.6868519790901</v>
      </c>
    </row>
    <row r="53" spans="1:7" ht="12.75" customHeight="1" x14ac:dyDescent="0.2">
      <c r="A53" t="s">
        <v>66</v>
      </c>
      <c r="B53" s="11">
        <v>64.5</v>
      </c>
      <c r="C53" s="12">
        <v>834</v>
      </c>
      <c r="D53" s="13" t="e">
        <f ca="1">IF(ISNA(INDIRECT(ADDRESS(MATCH(A53,#REF!, 0)+1,6,,,"gdp"))/1000000), "", INDIRECT(ADDRESS(MATCH(A53,#REF!, 0)+1,6,,,"gdp"))/1000000)</f>
        <v>#REF!</v>
      </c>
      <c r="E53" s="13">
        <f ca="1">IF(ISNA(INDIRECT(ADDRESS(MATCH(A53,'gdp per cap'!$A$2:$A$215, 0)+1,11, , , "gdp per cap"))), "", INDIRECT(ADDRESS(MATCH(A53,'gdp per cap'!$A$2:$A$215, 0)+1,11, , , "gdp per cap")))</f>
        <v>8186.2325478211924</v>
      </c>
      <c r="F53" s="14">
        <v>175650.91101296601</v>
      </c>
      <c r="G53" s="14">
        <v>8186.2325478211897</v>
      </c>
    </row>
    <row r="54" spans="1:7" ht="12.75" customHeight="1" x14ac:dyDescent="0.2">
      <c r="A54" t="s">
        <v>67</v>
      </c>
      <c r="B54" s="11">
        <v>65.75</v>
      </c>
      <c r="C54" s="12">
        <v>12897</v>
      </c>
      <c r="D54" s="13" t="e">
        <f ca="1">IF(ISNA(INDIRECT(ADDRESS(MATCH(A54,#REF!, 0)+1,6,,,"gdp"))/1000000), "", INDIRECT(ADDRESS(MATCH(A54,#REF!, 0)+1,6,,,"gdp"))/1000000)</f>
        <v>#REF!</v>
      </c>
      <c r="E54" s="13">
        <f ca="1">IF(ISNA(INDIRECT(ADDRESS(MATCH(A54,'gdp per cap'!$A$2:$A$215, 0)+1,11, , , "gdp per cap"))), "", INDIRECT(ADDRESS(MATCH(A54,'gdp per cap'!$A$2:$A$215, 0)+1,11, , , "gdp per cap")))</f>
        <v>10971.646108295576</v>
      </c>
      <c r="F54" s="14">
        <v>1557194.9515446301</v>
      </c>
      <c r="G54" s="14">
        <v>10971.646108295599</v>
      </c>
    </row>
    <row r="55" spans="1:7" ht="12.75" customHeight="1" x14ac:dyDescent="0.2">
      <c r="A55" t="s">
        <v>68</v>
      </c>
      <c r="B55" s="11">
        <v>62.75</v>
      </c>
      <c r="C55" s="12">
        <v>1925</v>
      </c>
      <c r="D55" s="13" t="e">
        <f ca="1">IF(ISNA(INDIRECT(ADDRESS(MATCH(A55,#REF!, 0)+1,6,,,"gdp"))/1000000), "", INDIRECT(ADDRESS(MATCH(A55,#REF!, 0)+1,6,,,"gdp"))/1000000)</f>
        <v>#REF!</v>
      </c>
      <c r="E55" s="13">
        <f ca="1">IF(ISNA(INDIRECT(ADDRESS(MATCH(A55,'gdp per cap'!$A$2:$A$215, 0)+1,11, , , "gdp per cap"))), "", INDIRECT(ADDRESS(MATCH(A55,'gdp per cap'!$A$2:$A$215, 0)+1,11, , , "gdp per cap")))</f>
        <v>9856.2561673895216</v>
      </c>
      <c r="F55" s="14">
        <v>712754.80708167597</v>
      </c>
      <c r="G55" s="14">
        <v>9856.2561673895198</v>
      </c>
    </row>
    <row r="56" spans="1:7" ht="12.75" customHeight="1" x14ac:dyDescent="0.2">
      <c r="A56" t="s">
        <v>69</v>
      </c>
      <c r="B56" s="11">
        <v>63.5</v>
      </c>
      <c r="C56" s="12">
        <v>1248</v>
      </c>
      <c r="D56" s="13" t="e">
        <f ca="1">IF(ISNA(INDIRECT(ADDRESS(MATCH(A56,#REF!, 0)+1,6,,,"gdp"))/1000000), "", INDIRECT(ADDRESS(MATCH(A56,#REF!, 0)+1,6,,,"gdp"))/1000000)</f>
        <v>#REF!</v>
      </c>
      <c r="E56" s="13">
        <f ca="1">IF(ISNA(INDIRECT(ADDRESS(MATCH(A56,'gdp per cap'!$A$2:$A$215, 0)+1,11, , , "gdp per cap"))), "", INDIRECT(ADDRESS(MATCH(A56,'gdp per cap'!$A$2:$A$215, 0)+1,11, , , "gdp per cap")))</f>
        <v>11976.936602675902</v>
      </c>
      <c r="F56" s="14">
        <v>204277.915973689</v>
      </c>
      <c r="G56" s="14">
        <v>11976.9366026759</v>
      </c>
    </row>
    <row r="57" spans="1:7" ht="12.75" customHeight="1" x14ac:dyDescent="0.2">
      <c r="A57" t="s">
        <v>70</v>
      </c>
      <c r="B57" s="11">
        <v>59.75</v>
      </c>
      <c r="C57" s="12">
        <v>672</v>
      </c>
      <c r="D57" s="13" t="e">
        <f ca="1">IF(ISNA(INDIRECT(ADDRESS(MATCH(A57,#REF!, 0)+1,6,,,"gdp"))/1000000), "", INDIRECT(ADDRESS(MATCH(A57,#REF!, 0)+1,6,,,"gdp"))/1000000)</f>
        <v>#REF!</v>
      </c>
      <c r="E57" s="13">
        <f ca="1">IF(ISNA(INDIRECT(ADDRESS(MATCH(A57,'gdp per cap'!$A$2:$A$215, 0)+1,11, , , "gdp per cap"))), "", INDIRECT(ADDRESS(MATCH(A57,'gdp per cap'!$A$2:$A$215, 0)+1,11, , , "gdp per cap")))</f>
        <v>2482.20543154592</v>
      </c>
      <c r="F57" s="14">
        <v>200056.779781244</v>
      </c>
      <c r="G57" s="14">
        <v>2482.20543154592</v>
      </c>
    </row>
    <row r="58" spans="1:7" ht="12.75" customHeight="1" x14ac:dyDescent="0.2">
      <c r="A58" t="s">
        <v>71</v>
      </c>
      <c r="B58" s="11">
        <v>62</v>
      </c>
      <c r="C58" s="12">
        <v>134</v>
      </c>
      <c r="D58" s="13" t="e">
        <f ca="1">IF(ISNA(INDIRECT(ADDRESS(MATCH(A58,#REF!, 0)+1,6,,,"gdp"))/1000000), "", INDIRECT(ADDRESS(MATCH(A58,#REF!, 0)+1,6,,,"gdp"))/1000000)</f>
        <v>#REF!</v>
      </c>
      <c r="E58" s="13">
        <f ca="1">IF(ISNA(INDIRECT(ADDRESS(MATCH(A58,'gdp per cap'!$A$2:$A$215, 0)+1,11, , , "gdp per cap"))), "", INDIRECT(ADDRESS(MATCH(A58,'gdp per cap'!$A$2:$A$215, 0)+1,11, , , "gdp per cap")))</f>
        <v>21565.002413772851</v>
      </c>
      <c r="F58" s="14">
        <v>59265.930256674401</v>
      </c>
      <c r="G58" s="14">
        <v>21565.002413772901</v>
      </c>
    </row>
    <row r="59" spans="1:7" ht="12.75" customHeight="1" x14ac:dyDescent="0.2">
      <c r="A59" t="s">
        <v>72</v>
      </c>
      <c r="B59" s="11">
        <v>58.75</v>
      </c>
      <c r="C59" s="12">
        <v>1130</v>
      </c>
      <c r="D59" s="13" t="e">
        <f ca="1">IF(ISNA(INDIRECT(ADDRESS(MATCH(A59,#REF!, 0)+1,6,,,"gdp"))/1000000), "", INDIRECT(ADDRESS(MATCH(A59,#REF!, 0)+1,6,,,"gdp"))/1000000)</f>
        <v>#REF!</v>
      </c>
      <c r="E59" s="13">
        <f ca="1">IF(ISNA(INDIRECT(ADDRESS(MATCH(A59,'gdp per cap'!$A$2:$A$215, 0)+1,11, , , "gdp per cap"))), "", INDIRECT(ADDRESS(MATCH(A59,'gdp per cap'!$A$2:$A$215, 0)+1,11, , , "gdp per cap")))</f>
        <v>27576.145574299928</v>
      </c>
      <c r="F59" s="14">
        <v>311135.523930942</v>
      </c>
      <c r="G59" s="14">
        <v>27576.145574299899</v>
      </c>
    </row>
    <row r="60" spans="1:7" ht="12.75" customHeight="1" x14ac:dyDescent="0.2">
      <c r="A60" t="s">
        <v>73</v>
      </c>
      <c r="B60" s="11">
        <v>60</v>
      </c>
      <c r="C60" s="12">
        <v>271</v>
      </c>
      <c r="D60" s="13" t="e">
        <f ca="1">IF(ISNA(INDIRECT(ADDRESS(MATCH(A60,#REF!, 0)+1,6,,,"gdp"))/1000000), "", INDIRECT(ADDRESS(MATCH(A60,#REF!, 0)+1,6,,,"gdp"))/1000000)</f>
        <v>#REF!</v>
      </c>
      <c r="E60" s="13">
        <f ca="1">IF(ISNA(INDIRECT(ADDRESS(MATCH(A60,'gdp per cap'!$A$2:$A$215, 0)+1,11, , , "gdp per cap"))), "", INDIRECT(ADDRESS(MATCH(A60,'gdp per cap'!$A$2:$A$215, 0)+1,11, , , "gdp per cap")))</f>
        <v>51491.450339341078</v>
      </c>
      <c r="F60" s="14">
        <v>138563.036321558</v>
      </c>
      <c r="G60" s="14">
        <v>51491.4503393411</v>
      </c>
    </row>
    <row r="61" spans="1:7" ht="12.75" customHeight="1" x14ac:dyDescent="0.2">
      <c r="A61" t="s">
        <v>74</v>
      </c>
      <c r="B61" s="11">
        <v>58.75</v>
      </c>
      <c r="C61" s="12">
        <v>174</v>
      </c>
      <c r="D61" s="13" t="e">
        <f ca="1">IF(ISNA(INDIRECT(ADDRESS(MATCH(A61,#REF!, 0)+1,6,,,"gdp"))/1000000), "", INDIRECT(ADDRESS(MATCH(A61,#REF!, 0)+1,6,,,"gdp"))/1000000)</f>
        <v>#REF!</v>
      </c>
      <c r="E61" s="13">
        <f ca="1">IF(ISNA(INDIRECT(ADDRESS(MATCH(A61,'gdp per cap'!$A$2:$A$215, 0)+1,11, , , "gdp per cap"))), "", INDIRECT(ADDRESS(MATCH(A61,'gdp per cap'!$A$2:$A$215, 0)+1,11, , , "gdp per cap")))</f>
        <v>7355.2399457956253</v>
      </c>
      <c r="F61" s="14">
        <v>34078.990159761001</v>
      </c>
      <c r="G61" s="14">
        <v>7355.2399457956199</v>
      </c>
    </row>
    <row r="62" spans="1:7" ht="12.75" customHeight="1" x14ac:dyDescent="0.2">
      <c r="A62" t="s">
        <v>75</v>
      </c>
      <c r="B62" s="11">
        <v>57.5</v>
      </c>
      <c r="C62" s="12">
        <v>107</v>
      </c>
      <c r="D62" s="13" t="e">
        <f ca="1">IF(ISNA(INDIRECT(ADDRESS(MATCH(A62,#REF!, 0)+1,6,,,"gdp"))/1000000), "", INDIRECT(ADDRESS(MATCH(A62,#REF!, 0)+1,6,,,"gdp"))/1000000)</f>
        <v>#REF!</v>
      </c>
      <c r="E62" s="13">
        <f ca="1">IF(ISNA(INDIRECT(ADDRESS(MATCH(A62,'gdp per cap'!$A$2:$A$215, 0)+1,11, , , "gdp per cap"))), "", INDIRECT(ADDRESS(MATCH(A62,'gdp per cap'!$A$2:$A$215, 0)+1,11, , , "gdp per cap")))</f>
        <v>4214.93782338656</v>
      </c>
      <c r="F62" s="14">
        <v>25264.356174886099</v>
      </c>
      <c r="G62" s="14">
        <v>4214.93782338656</v>
      </c>
    </row>
    <row r="63" spans="1:7" ht="12.75" customHeight="1" x14ac:dyDescent="0.2">
      <c r="A63" t="s">
        <v>76</v>
      </c>
      <c r="B63" s="11">
        <v>58.5</v>
      </c>
      <c r="C63" s="12">
        <v>4327</v>
      </c>
      <c r="D63" s="13" t="e">
        <f ca="1">IF(ISNA(INDIRECT(ADDRESS(MATCH(A63,#REF!, 0)+1,6,,,"gdp"))/1000000), "", INDIRECT(ADDRESS(MATCH(A63,#REF!, 0)+1,6,,,"gdp"))/1000000)</f>
        <v>#REF!</v>
      </c>
      <c r="E63" s="13">
        <f ca="1">IF(ISNA(INDIRECT(ADDRESS(MATCH(A63,'gdp per cap'!$A$2:$A$215, 0)+1,11, , , "gdp per cap"))), "", INDIRECT(ADDRESS(MATCH(A63,'gdp per cap'!$A$2:$A$215, 0)+1,11, , , "gdp per cap")))</f>
        <v>9230.05896164767</v>
      </c>
      <c r="F63" s="14">
        <v>1040700.07632008</v>
      </c>
      <c r="G63" s="14">
        <v>9230.05896164767</v>
      </c>
    </row>
    <row r="64" spans="1:7" ht="12.75" customHeight="1" x14ac:dyDescent="0.2">
      <c r="A64" t="s">
        <v>77</v>
      </c>
      <c r="B64" s="11">
        <v>56.5</v>
      </c>
      <c r="C64" s="12">
        <v>21</v>
      </c>
      <c r="D64" s="13" t="e">
        <f ca="1">IF(ISNA(INDIRECT(ADDRESS(MATCH(A64,#REF!, 0)+1,6,,,"gdp"))/1000000), "", INDIRECT(ADDRESS(MATCH(A64,#REF!, 0)+1,6,,,"gdp"))/1000000)</f>
        <v>#REF!</v>
      </c>
      <c r="E64" s="13">
        <f ca="1">IF(ISNA(INDIRECT(ADDRESS(MATCH(A64,'gdp per cap'!$A$2:$A$215, 0)+1,11, , , "gdp per cap"))), "", INDIRECT(ADDRESS(MATCH(A64,'gdp per cap'!$A$2:$A$215, 0)+1,11, , , "gdp per cap")))</f>
        <v>7715.3542872090329</v>
      </c>
      <c r="F64" s="14">
        <v>9860.3162874222198</v>
      </c>
      <c r="G64" s="14">
        <v>7715.3542872090302</v>
      </c>
    </row>
    <row r="65" spans="1:7" ht="12.75" customHeight="1" x14ac:dyDescent="0.2">
      <c r="A65" t="s">
        <v>78</v>
      </c>
      <c r="B65" s="11">
        <v>57</v>
      </c>
      <c r="C65" s="12">
        <v>2084</v>
      </c>
      <c r="D65" s="13" t="e">
        <f ca="1">IF(ISNA(INDIRECT(ADDRESS(MATCH(A65,#REF!, 0)+1,6,,,"gdp"))/1000000), "", INDIRECT(ADDRESS(MATCH(A65,#REF!, 0)+1,6,,,"gdp"))/1000000)</f>
        <v>#REF!</v>
      </c>
      <c r="E65" s="13">
        <f ca="1">IF(ISNA(INDIRECT(ADDRESS(MATCH(A65,'gdp per cap'!$A$2:$A$215, 0)+1,11, , , "gdp per cap"))), "", INDIRECT(ADDRESS(MATCH(A65,'gdp per cap'!$A$2:$A$215, 0)+1,11, , , "gdp per cap")))</f>
        <v>8575.794389391609</v>
      </c>
      <c r="F65" s="14">
        <v>241999.32308410699</v>
      </c>
      <c r="G65" s="14">
        <v>8575.7943893916108</v>
      </c>
    </row>
    <row r="66" spans="1:7" ht="12.75" customHeight="1" x14ac:dyDescent="0.2">
      <c r="A66" t="s">
        <v>79</v>
      </c>
      <c r="B66" s="11">
        <v>55.5</v>
      </c>
      <c r="C66" s="12">
        <v>117</v>
      </c>
      <c r="D66" s="13" t="e">
        <f ca="1">IF(ISNA(INDIRECT(ADDRESS(MATCH(A66,#REF!, 0)+1,6,,,"gdp"))/1000000), "", INDIRECT(ADDRESS(MATCH(A66,#REF!, 0)+1,6,,,"gdp"))/1000000)</f>
        <v>#REF!</v>
      </c>
      <c r="E66" s="13">
        <f ca="1">IF(ISNA(INDIRECT(ADDRESS(MATCH(A66,'gdp per cap'!$A$2:$A$215, 0)+1,11, , , "gdp per cap"))), "", INDIRECT(ADDRESS(MATCH(A66,'gdp per cap'!$A$2:$A$215, 0)+1,11, , , "gdp per cap")))</f>
        <v>12445.821512929026</v>
      </c>
      <c r="F66" s="14">
        <v>27951.832070818698</v>
      </c>
      <c r="G66" s="14">
        <v>12445.821512929</v>
      </c>
    </row>
    <row r="67" spans="1:7" ht="12.75" customHeight="1" x14ac:dyDescent="0.2">
      <c r="A67" t="s">
        <v>80</v>
      </c>
      <c r="B67" s="11">
        <v>54</v>
      </c>
      <c r="C67" s="12">
        <v>153</v>
      </c>
      <c r="D67" s="13" t="e">
        <f ca="1">IF(ISNA(INDIRECT(ADDRESS(MATCH(A67,#REF!, 0)+1,6,,,"gdp"))/1000000), "", INDIRECT(ADDRESS(MATCH(A67,#REF!, 0)+1,6,,,"gdp"))/1000000)</f>
        <v>#REF!</v>
      </c>
      <c r="E67" s="13">
        <f ca="1">IF(ISNA(INDIRECT(ADDRESS(MATCH(A67,'gdp per cap'!$A$2:$A$215, 0)+1,11, , , "gdp per cap"))), "", INDIRECT(ADDRESS(MATCH(A67,'gdp per cap'!$A$2:$A$215, 0)+1,11, , , "gdp per cap")))</f>
        <v>12372.522174671551</v>
      </c>
      <c r="F67" s="14">
        <v>40782.724450433299</v>
      </c>
      <c r="G67" s="14">
        <v>12372.5221746716</v>
      </c>
    </row>
    <row r="68" spans="1:7" ht="12.75" customHeight="1" x14ac:dyDescent="0.2">
      <c r="A68" t="s">
        <v>81</v>
      </c>
      <c r="B68" s="11">
        <v>54.25</v>
      </c>
      <c r="C68" s="12">
        <v>93</v>
      </c>
      <c r="D68" s="13" t="e">
        <f ca="1">IF(ISNA(INDIRECT(ADDRESS(MATCH(A68,#REF!, 0)+1,6,,,"gdp"))/1000000), "", INDIRECT(ADDRESS(MATCH(A68,#REF!, 0)+1,6,,,"gdp"))/1000000)</f>
        <v>#REF!</v>
      </c>
      <c r="E68" s="13">
        <f ca="1">IF(ISNA(INDIRECT(ADDRESS(MATCH(A68,'gdp per cap'!$A$2:$A$215, 0)+1,11, , , "gdp per cap"))), "", INDIRECT(ADDRESS(MATCH(A68,'gdp per cap'!$A$2:$A$215, 0)+1,11, , , "gdp per cap")))</f>
        <v>18505.035619107166</v>
      </c>
      <c r="F68" s="14">
        <v>21389.0573303971</v>
      </c>
      <c r="G68" s="14">
        <v>18505.035619107199</v>
      </c>
    </row>
    <row r="69" spans="1:7" ht="12.75" customHeight="1" x14ac:dyDescent="0.2">
      <c r="A69" t="s">
        <v>82</v>
      </c>
      <c r="B69" s="11">
        <v>53.75</v>
      </c>
      <c r="C69" s="12">
        <v>292</v>
      </c>
      <c r="D69" s="13" t="e">
        <f ca="1">IF(ISNA(INDIRECT(ADDRESS(MATCH(A69,#REF!, 0)+1,6,,,"gdp"))/1000000), "", INDIRECT(ADDRESS(MATCH(A69,#REF!, 0)+1,6,,,"gdp"))/1000000)</f>
        <v>#REF!</v>
      </c>
      <c r="E69" s="13">
        <f ca="1">IF(ISNA(INDIRECT(ADDRESS(MATCH(A69,'gdp per cap'!$A$2:$A$215, 0)+1,11, , , "gdp per cap"))), "", INDIRECT(ADDRESS(MATCH(A69,'gdp per cap'!$A$2:$A$215, 0)+1,11, , , "gdp per cap")))</f>
        <v>14345.01892831935</v>
      </c>
      <c r="F69" s="14">
        <v>63438.694847460698</v>
      </c>
      <c r="G69" s="14">
        <v>14345.018928319399</v>
      </c>
    </row>
    <row r="70" spans="1:7" ht="12.75" customHeight="1" x14ac:dyDescent="0.2">
      <c r="A70" t="s">
        <v>83</v>
      </c>
      <c r="B70" s="11">
        <v>54.25</v>
      </c>
      <c r="C70" s="12">
        <v>2325</v>
      </c>
      <c r="D70" s="13" t="e">
        <f ca="1">IF(ISNA(INDIRECT(ADDRESS(MATCH(A70,#REF!, 0)+1,6,,,"gdp"))/1000000), "", INDIRECT(ADDRESS(MATCH(A70,#REF!, 0)+1,6,,,"gdp"))/1000000)</f>
        <v>#REF!</v>
      </c>
      <c r="E70" s="13">
        <f ca="1">IF(ISNA(INDIRECT(ADDRESS(MATCH(A70,'gdp per cap'!$A$2:$A$215, 0)+1,11, , , "gdp per cap"))), "", INDIRECT(ADDRESS(MATCH(A70,'gdp per cap'!$A$2:$A$215, 0)+1,11, , , "gdp per cap")))</f>
        <v>12736.387656657726</v>
      </c>
      <c r="F70" s="14">
        <v>486139.30399125197</v>
      </c>
      <c r="G70" s="14">
        <v>12736.3876566577</v>
      </c>
    </row>
    <row r="71" spans="1:7" ht="12.75" customHeight="1" x14ac:dyDescent="0.2">
      <c r="A71" t="s">
        <v>84</v>
      </c>
      <c r="B71" s="11">
        <v>55.25</v>
      </c>
      <c r="C71" s="12">
        <v>9366</v>
      </c>
      <c r="D71" s="13" t="e">
        <f ca="1">IF(ISNA(INDIRECT(ADDRESS(MATCH(A71,#REF!, 0)+1,6,,,"gdp"))/1000000), "", INDIRECT(ADDRESS(MATCH(A71,#REF!, 0)+1,6,,,"gdp"))/1000000)</f>
        <v>#REF!</v>
      </c>
      <c r="E71" s="13">
        <f ca="1">IF(ISNA(INDIRECT(ADDRESS(MATCH(A71,'gdp per cap'!$A$2:$A$215, 0)+1,11, , , "gdp per cap"))), "", INDIRECT(ADDRESS(MATCH(A71,'gdp per cap'!$A$2:$A$215, 0)+1,11, , , "gdp per cap")))</f>
        <v>10151.864212429109</v>
      </c>
      <c r="F71" s="14">
        <v>1973541.64747241</v>
      </c>
      <c r="G71" s="14">
        <v>10151.8642124291</v>
      </c>
    </row>
    <row r="72" spans="1:7" ht="12.75" customHeight="1" x14ac:dyDescent="0.2">
      <c r="A72" t="s">
        <v>85</v>
      </c>
      <c r="B72" s="11">
        <v>54.5</v>
      </c>
      <c r="C72" s="12">
        <v>947</v>
      </c>
      <c r="D72" s="13" t="e">
        <f ca="1">IF(ISNA(INDIRECT(ADDRESS(MATCH(A72,#REF!, 0)+1,6,,,"gdp"))/1000000), "", INDIRECT(ADDRESS(MATCH(A72,#REF!, 0)+1,6,,,"gdp"))/1000000)</f>
        <v>#REF!</v>
      </c>
      <c r="E72" s="13">
        <f ca="1">IF(ISNA(INDIRECT(ADDRESS(MATCH(A72,'gdp per cap'!$A$2:$A$215, 0)+1,11, , , "gdp per cap"))), "", INDIRECT(ADDRESS(MATCH(A72,'gdp per cap'!$A$2:$A$215, 0)+1,11, , , "gdp per cap")))</f>
        <v>5961.6794951295897</v>
      </c>
      <c r="F72" s="14">
        <v>274547.85306404898</v>
      </c>
      <c r="G72" s="14">
        <v>5961.6794951295897</v>
      </c>
    </row>
    <row r="73" spans="1:7" ht="12.75" customHeight="1" x14ac:dyDescent="0.2">
      <c r="A73" t="s">
        <v>86</v>
      </c>
      <c r="B73" s="11">
        <v>51.5</v>
      </c>
      <c r="C73" s="12">
        <v>1439</v>
      </c>
      <c r="D73" s="13" t="e">
        <f ca="1">IF(ISNA(INDIRECT(ADDRESS(MATCH(A73,#REF!, 0)+1,6,,,"gdp"))/1000000), "", INDIRECT(ADDRESS(MATCH(A73,#REF!, 0)+1,6,,,"gdp"))/1000000)</f>
        <v>#REF!</v>
      </c>
      <c r="E73" s="13">
        <f ca="1">IF(ISNA(INDIRECT(ADDRESS(MATCH(A73,'gdp per cap'!$A$2:$A$215, 0)+1,11, , , "gdp per cap"))), "", INDIRECT(ADDRESS(MATCH(A73,'gdp per cap'!$A$2:$A$215, 0)+1,11, , , "gdp per cap")))</f>
        <v>17304.361238181547</v>
      </c>
      <c r="F73" s="14">
        <v>470153.53333333298</v>
      </c>
      <c r="G73" s="14">
        <v>17304.361238181598</v>
      </c>
    </row>
    <row r="74" spans="1:7" ht="12.75" customHeight="1" x14ac:dyDescent="0.2">
      <c r="A74" t="s">
        <v>87</v>
      </c>
      <c r="B74" s="11">
        <v>50.25</v>
      </c>
      <c r="C74" s="12">
        <v>190</v>
      </c>
      <c r="D74" s="13" t="e">
        <f ca="1">IF(ISNA(INDIRECT(ADDRESS(MATCH(A74,#REF!, 0)+1,6,,,"gdp"))/1000000), "", INDIRECT(ADDRESS(MATCH(A74,#REF!, 0)+1,6,,,"gdp"))/1000000)</f>
        <v>#REF!</v>
      </c>
      <c r="E74" s="13">
        <f ca="1">IF(ISNA(INDIRECT(ADDRESS(MATCH(A74,'gdp per cap'!$A$2:$A$215, 0)+1,11, , , "gdp per cap"))), "", INDIRECT(ADDRESS(MATCH(A74,'gdp per cap'!$A$2:$A$215, 0)+1,11, , , "gdp per cap")))</f>
        <v>77090.741745148349</v>
      </c>
      <c r="F74" s="14">
        <v>128229.32322753</v>
      </c>
      <c r="G74" s="14">
        <v>77090.741745148407</v>
      </c>
    </row>
    <row r="75" spans="1:7" ht="12.75" customHeight="1" x14ac:dyDescent="0.2">
      <c r="A75" t="s">
        <v>88</v>
      </c>
      <c r="B75" s="11">
        <v>49.5</v>
      </c>
      <c r="C75" s="12">
        <v>88</v>
      </c>
      <c r="D75" s="13" t="e">
        <f ca="1">IF(ISNA(INDIRECT(ADDRESS(MATCH(A75,#REF!, 0)+1,6,,,"gdp"))/1000000), "", INDIRECT(ADDRESS(MATCH(A75,#REF!, 0)+1,6,,,"gdp"))/1000000)</f>
        <v>#REF!</v>
      </c>
      <c r="E75" s="13">
        <f ca="1">IF(ISNA(INDIRECT(ADDRESS(MATCH(A75,'gdp per cap'!$A$2:$A$215, 0)+1,11, , , "gdp per cap"))), "", INDIRECT(ADDRESS(MATCH(A75,'gdp per cap'!$A$2:$A$215, 0)+1,11, , , "gdp per cap")))</f>
        <v>15649.535902991647</v>
      </c>
      <c r="F75" s="14">
        <v>20974.903877488301</v>
      </c>
      <c r="G75" s="14">
        <v>15649.5359029917</v>
      </c>
    </row>
    <row r="76" spans="1:7" ht="12.75" customHeight="1" x14ac:dyDescent="0.2">
      <c r="A76" t="s">
        <v>89</v>
      </c>
      <c r="B76" s="11">
        <v>48.5</v>
      </c>
      <c r="C76" s="12">
        <v>67</v>
      </c>
      <c r="D76" s="13" t="e">
        <f ca="1">IF(ISNA(INDIRECT(ADDRESS(MATCH(A76,#REF!, 0)+1,6,,,"gdp"))/1000000), "", INDIRECT(ADDRESS(MATCH(A76,#REF!, 0)+1,6,,,"gdp"))/1000000)</f>
        <v>#REF!</v>
      </c>
      <c r="E76" s="13">
        <f ca="1">IF(ISNA(INDIRECT(ADDRESS(MATCH(A76,'gdp per cap'!$A$2:$A$215, 0)+1,11, , , "gdp per cap"))), "", INDIRECT(ADDRESS(MATCH(A76,'gdp per cap'!$A$2:$A$215, 0)+1,11, , , "gdp per cap")))</f>
        <v>30201.451182249999</v>
      </c>
      <c r="F76" s="14">
        <v>24171.555254488201</v>
      </c>
      <c r="G76" s="14">
        <v>30201.451182249999</v>
      </c>
    </row>
    <row r="77" spans="1:7" ht="12.75" customHeight="1" x14ac:dyDescent="0.2">
      <c r="A77" t="s">
        <v>90</v>
      </c>
      <c r="B77" s="11">
        <v>48</v>
      </c>
      <c r="C77" s="12">
        <v>67</v>
      </c>
      <c r="D77" s="13" t="e">
        <f ca="1">IF(ISNA(INDIRECT(ADDRESS(MATCH(A77,#REF!, 0)+1,6,,,"gdp"))/1000000), "", INDIRECT(ADDRESS(MATCH(A77,#REF!, 0)+1,6,,,"gdp"))/1000000)</f>
        <v>#REF!</v>
      </c>
      <c r="E77" s="13">
        <f ca="1">IF(ISNA(INDIRECT(ADDRESS(MATCH(A77,'gdp per cap'!$A$2:$A$215, 0)+1,11, , , "gdp per cap"))), "", INDIRECT(ADDRESS(MATCH(A77,'gdp per cap'!$A$2:$A$215, 0)+1,11, , , "gdp per cap")))</f>
        <v>43637.9628105101</v>
      </c>
      <c r="F77" s="14">
        <v>13885.2453251239</v>
      </c>
      <c r="G77" s="14">
        <v>43637.9628105101</v>
      </c>
    </row>
    <row r="78" spans="1:7" ht="12.75" customHeight="1" x14ac:dyDescent="0.2">
      <c r="A78" t="s">
        <v>91</v>
      </c>
      <c r="B78" s="11">
        <v>48.5</v>
      </c>
      <c r="C78" s="12">
        <v>7452</v>
      </c>
      <c r="D78" s="13" t="e">
        <f ca="1">IF(ISNA(INDIRECT(ADDRESS(MATCH(A78,#REF!, 0)+1,6,,,"gdp"))/1000000), "", INDIRECT(ADDRESS(MATCH(A78,#REF!, 0)+1,6,,,"gdp"))/1000000)</f>
        <v>#REF!</v>
      </c>
      <c r="E78" s="13">
        <f ca="1">IF(ISNA(INDIRECT(ADDRESS(MATCH(A78,'gdp per cap'!$A$2:$A$215, 0)+1,11, , , "gdp per cap"))), "", INDIRECT(ADDRESS(MATCH(A78,'gdp per cap'!$A$2:$A$215, 0)+1,11, , , "gdp per cap")))</f>
        <v>35881.429573573725</v>
      </c>
      <c r="F78" s="14">
        <v>2163990.2742025699</v>
      </c>
      <c r="G78" s="14">
        <v>35881.429573573703</v>
      </c>
    </row>
    <row r="79" spans="1:7" ht="12.75" customHeight="1" x14ac:dyDescent="0.2">
      <c r="A79" t="s">
        <v>92</v>
      </c>
      <c r="B79" s="11">
        <v>46.5</v>
      </c>
      <c r="C79" s="12">
        <v>188</v>
      </c>
      <c r="D79" s="13" t="e">
        <f ca="1">IF(ISNA(INDIRECT(ADDRESS(MATCH(A79,#REF!, 0)+1,6,,,"gdp"))/1000000), "", INDIRECT(ADDRESS(MATCH(A79,#REF!, 0)+1,6,,,"gdp"))/1000000)</f>
        <v>#REF!</v>
      </c>
      <c r="E79" s="13">
        <f ca="1">IF(ISNA(INDIRECT(ADDRESS(MATCH(A79,'gdp per cap'!$A$2:$A$215, 0)+1,11, , , "gdp per cap"))), "", INDIRECT(ADDRESS(MATCH(A79,'gdp per cap'!$A$2:$A$215, 0)+1,11, , , "gdp per cap")))</f>
        <v>24526.500547450276</v>
      </c>
      <c r="F79" s="14">
        <v>50027.442530804001</v>
      </c>
      <c r="G79" s="14">
        <v>24526.500547450301</v>
      </c>
    </row>
    <row r="80" spans="1:7" ht="12.75" customHeight="1" x14ac:dyDescent="0.2">
      <c r="A80" t="s">
        <v>93</v>
      </c>
      <c r="B80" s="11">
        <v>42.75</v>
      </c>
      <c r="C80" s="12">
        <v>4364</v>
      </c>
      <c r="D80" s="13" t="e">
        <f ca="1">IF(ISNA(INDIRECT(ADDRESS(MATCH(A80,#REF!, 0)+1,6,,,"gdp"))/1000000), "", INDIRECT(ADDRESS(MATCH(A80,#REF!, 0)+1,6,,,"gdp"))/1000000)</f>
        <v>#REF!</v>
      </c>
      <c r="E80" s="13">
        <f ca="1">IF(ISNA(INDIRECT(ADDRESS(MATCH(A80,'gdp per cap'!$A$2:$A$215, 0)+1,11, , , "gdp per cap"))), "", INDIRECT(ADDRESS(MATCH(A80,'gdp per cap'!$A$2:$A$215, 0)+1,11, , , "gdp per cap")))</f>
        <v>32147.683055003876</v>
      </c>
      <c r="F80" s="14">
        <v>1476591.8813579101</v>
      </c>
      <c r="G80" s="14">
        <v>32147.683055003901</v>
      </c>
    </row>
    <row r="81" spans="1:10" ht="12.75" customHeight="1" x14ac:dyDescent="0.2">
      <c r="A81" t="s">
        <v>94</v>
      </c>
      <c r="B81" s="11">
        <v>45.75</v>
      </c>
      <c r="C81" s="12">
        <v>902</v>
      </c>
      <c r="D81" s="13" t="e">
        <f ca="1">IF(ISNA(INDIRECT(ADDRESS(MATCH(A81,#REF!, 0)+1,6,,,"gdp"))/1000000), "", INDIRECT(ADDRESS(MATCH(A81,#REF!, 0)+1,6,,,"gdp"))/1000000)</f>
        <v>#REF!</v>
      </c>
      <c r="E81" s="13">
        <f ca="1">IF(ISNA(INDIRECT(ADDRESS(MATCH(A81,'gdp per cap'!$A$2:$A$215, 0)+1,11, , , "gdp per cap"))), "", INDIRECT(ADDRESS(MATCH(A81,'gdp per cap'!$A$2:$A$215, 0)+1,11, , , "gdp per cap")))</f>
        <v>32379.638225683295</v>
      </c>
      <c r="F81" s="14">
        <v>227688.58535040199</v>
      </c>
      <c r="G81" s="14">
        <v>32379.638225683299</v>
      </c>
    </row>
    <row r="82" spans="1:10" ht="12.75" customHeight="1" x14ac:dyDescent="0.2">
      <c r="A82" t="s">
        <v>95</v>
      </c>
      <c r="B82" s="11">
        <v>44</v>
      </c>
      <c r="C82" s="12">
        <v>28</v>
      </c>
      <c r="D82" s="13" t="e">
        <f ca="1">IF(ISNA(INDIRECT(ADDRESS(MATCH(A82,#REF!, 0)+1,6,,,"gdp"))/1000000), "", INDIRECT(ADDRESS(MATCH(A82,#REF!, 0)+1,6,,,"gdp"))/1000000)</f>
        <v>#REF!</v>
      </c>
      <c r="E82" s="13">
        <f ca="1">IF(ISNA(INDIRECT(ADDRESS(MATCH(A82,'gdp per cap'!$A$2:$A$215, 0)+1,11, , , "gdp per cap"))), "", INDIRECT(ADDRESS(MATCH(A82,'gdp per cap'!$A$2:$A$215, 0)+1,11, , , "gdp per cap")))</f>
        <v>20290.8553008321</v>
      </c>
      <c r="F82" s="14">
        <v>8426.0269727796403</v>
      </c>
      <c r="G82" s="14">
        <v>20290.8553008321</v>
      </c>
    </row>
    <row r="83" spans="1:10" ht="12.75" customHeight="1" x14ac:dyDescent="0.2">
      <c r="A83" t="s">
        <v>96</v>
      </c>
      <c r="B83" s="11">
        <v>43.5</v>
      </c>
      <c r="C83" s="12">
        <v>168</v>
      </c>
      <c r="D83" s="13" t="e">
        <f ca="1">IF(ISNA(INDIRECT(ADDRESS(MATCH(A83,#REF!, 0)+1,6,,,"gdp"))/1000000), "", INDIRECT(ADDRESS(MATCH(A83,#REF!, 0)+1,6,,,"gdp"))/1000000)</f>
        <v>#REF!</v>
      </c>
      <c r="E83" s="13">
        <f ca="1">IF(ISNA(INDIRECT(ADDRESS(MATCH(A83,'gdp per cap'!$A$2:$A$215, 0)+1,11, , , "gdp per cap"))), "", INDIRECT(ADDRESS(MATCH(A83,'gdp per cap'!$A$2:$A$215, 0)+1,11, , , "gdp per cap")))</f>
        <v>25313.6780349609</v>
      </c>
      <c r="F83" s="14">
        <v>94692.533333333296</v>
      </c>
      <c r="G83" s="14">
        <v>25313.6780349609</v>
      </c>
    </row>
    <row r="84" spans="1:10" ht="12.75" customHeight="1" x14ac:dyDescent="0.2">
      <c r="A84" t="s">
        <v>97</v>
      </c>
      <c r="B84" s="11">
        <v>41.25</v>
      </c>
      <c r="C84" s="12">
        <v>533</v>
      </c>
      <c r="D84" s="13" t="e">
        <f ca="1">IF(ISNA(INDIRECT(ADDRESS(MATCH(A84,#REF!, 0)+1,6,,,"gdp"))/1000000), "", INDIRECT(ADDRESS(MATCH(A84,#REF!, 0)+1,6,,,"gdp"))/1000000)</f>
        <v>#REF!</v>
      </c>
      <c r="E84" s="13">
        <f ca="1">IF(ISNA(INDIRECT(ADDRESS(MATCH(A84,'gdp per cap'!$A$2:$A$215, 0)+1,11, , , "gdp per cap"))), "", INDIRECT(ADDRESS(MATCH(A84,'gdp per cap'!$A$2:$A$215, 0)+1,11, , , "gdp per cap")))</f>
        <v>13726.506395934624</v>
      </c>
      <c r="F84" s="14">
        <v>137381.551121141</v>
      </c>
      <c r="G84" s="14">
        <v>13726.506395934601</v>
      </c>
    </row>
    <row r="85" spans="1:10" ht="12.75" customHeight="1" x14ac:dyDescent="0.2">
      <c r="A85" s="5" t="s">
        <v>98</v>
      </c>
      <c r="B85" s="11">
        <v>41</v>
      </c>
      <c r="C85" s="12">
        <v>2734</v>
      </c>
      <c r="D85" s="13" t="e">
        <f ca="1">IF(ISNA(INDIRECT(ADDRESS(MATCH(A85,#REF!, 0)+1,6,,,"gdp"))/1000000), "", INDIRECT(ADDRESS(MATCH(A85,#REF!, 0)+1,6,,,"gdp"))/1000000)</f>
        <v>#REF!</v>
      </c>
      <c r="E85" s="13">
        <f ca="1">IF(ISNA(INDIRECT(ADDRESS(MATCH(A85,'gdp per cap'!$A$2:$A$215, 0)+1,11, , , "gdp per cap"))), "", INDIRECT(ADDRESS(MATCH(A85,'gdp per cap'!$A$2:$A$215, 0)+1,11, , , "gdp per cap")))</f>
        <v>19737.726137064077</v>
      </c>
      <c r="F85" s="14">
        <v>974150.04650309798</v>
      </c>
      <c r="G85" s="14">
        <v>19737.726137064099</v>
      </c>
    </row>
    <row r="86" spans="1:10" ht="12.75" customHeight="1" x14ac:dyDescent="0.2">
      <c r="A86" t="s">
        <v>99</v>
      </c>
      <c r="B86" s="11">
        <v>42</v>
      </c>
      <c r="C86" s="12">
        <v>258</v>
      </c>
      <c r="D86" s="13" t="e">
        <f ca="1">IF(ISNA(INDIRECT(ADDRESS(MATCH(A86,#REF!, 0)+1,6,,,"gdp"))/1000000), "", INDIRECT(ADDRESS(MATCH(A86,#REF!, 0)+1,6,,,"gdp"))/1000000)</f>
        <v>#REF!</v>
      </c>
      <c r="E86" s="13">
        <f ca="1">IF(ISNA(INDIRECT(ADDRESS(MATCH(A86,'gdp per cap'!$A$2:$A$215, 0)+1,11, , , "gdp per cap"))), "", INDIRECT(ADDRESS(MATCH(A86,'gdp per cap'!$A$2:$A$215, 0)+1,11, , , "gdp per cap")))</f>
        <v>16972.797676711274</v>
      </c>
      <c r="F86" s="14">
        <v>92055.057482261996</v>
      </c>
      <c r="G86" s="14">
        <v>16972.7976767113</v>
      </c>
    </row>
    <row r="87" spans="1:10" ht="12.75" customHeight="1" x14ac:dyDescent="0.2">
      <c r="A87" t="s">
        <v>100</v>
      </c>
      <c r="B87" s="11">
        <v>40</v>
      </c>
      <c r="C87" s="12">
        <v>4</v>
      </c>
      <c r="D87" s="13" t="e">
        <f ca="1">IF(ISNA(INDIRECT(ADDRESS(MATCH(A87,#REF!, 0)+1,6,,,"gdp"))/1000000), "", INDIRECT(ADDRESS(MATCH(A87,#REF!, 0)+1,6,,,"gdp"))/1000000)</f>
        <v>#REF!</v>
      </c>
      <c r="E87" s="13" t="str">
        <f ca="1">IF(ISNA(INDIRECT(ADDRESS(MATCH(A87,'gdp per cap'!$A$2:$A$215, 0)+1,11, , , "gdp per cap"))), "", INDIRECT(ADDRESS(MATCH(A87,'gdp per cap'!$A$2:$A$215, 0)+1,11, , , "gdp per cap")))</f>
        <v/>
      </c>
      <c r="F87" s="14"/>
      <c r="G87" s="14"/>
    </row>
    <row r="88" spans="1:10" ht="12.75" customHeight="1" x14ac:dyDescent="0.2">
      <c r="A88" t="s">
        <v>101</v>
      </c>
      <c r="B88" s="11">
        <v>40.5</v>
      </c>
      <c r="C88" s="12">
        <v>906</v>
      </c>
      <c r="D88" s="13" t="e">
        <f ca="1">IF(ISNA(INDIRECT(ADDRESS(MATCH(A88,#REF!, 0)+1,6,,,"gdp"))/1000000), "", INDIRECT(ADDRESS(MATCH(A88,#REF!, 0)+1,6,,,"gdp"))/1000000)</f>
        <v>#REF!</v>
      </c>
      <c r="E88" s="13">
        <f ca="1">IF(ISNA(INDIRECT(ADDRESS(MATCH(A88,'gdp per cap'!$A$2:$A$215, 0)+1,11, , , "gdp per cap"))), "", INDIRECT(ADDRESS(MATCH(A88,'gdp per cap'!$A$2:$A$215, 0)+1,11, , , "gdp per cap")))</f>
        <v>22351.643522781102</v>
      </c>
      <c r="F88" s="14">
        <v>237644.92493285899</v>
      </c>
      <c r="G88" s="14">
        <v>22351.643522781102</v>
      </c>
    </row>
    <row r="89" spans="1:10" ht="12.75" customHeight="1" x14ac:dyDescent="0.2">
      <c r="A89" t="s">
        <v>102</v>
      </c>
      <c r="B89" s="11">
        <v>37.75</v>
      </c>
      <c r="C89" s="12">
        <v>973</v>
      </c>
      <c r="D89" s="13" t="e">
        <f ca="1">IF(ISNA(INDIRECT(ADDRESS(MATCH(A89,#REF!, 0)+1,6,,,"gdp"))/1000000), "", INDIRECT(ADDRESS(MATCH(A89,#REF!, 0)+1,6,,,"gdp"))/1000000)</f>
        <v>#REF!</v>
      </c>
      <c r="E89" s="13" t="str">
        <f ca="1">IF(ISNA(INDIRECT(ADDRESS(MATCH(A89,'gdp per cap'!$A$2:$A$215, 0)+1,11, , , "gdp per cap"))), "", INDIRECT(ADDRESS(MATCH(A89,'gdp per cap'!$A$2:$A$215, 0)+1,11, , , "gdp per cap")))</f>
        <v/>
      </c>
      <c r="F89" s="14"/>
      <c r="G89" s="14"/>
      <c r="J89" s="15"/>
    </row>
    <row r="90" spans="1:10" ht="12.75" customHeight="1" x14ac:dyDescent="0.2">
      <c r="A90" t="s">
        <v>103</v>
      </c>
      <c r="B90" s="11">
        <v>36.25</v>
      </c>
      <c r="C90" s="12">
        <v>706</v>
      </c>
      <c r="D90" s="13" t="e">
        <f ca="1">IF(ISNA(INDIRECT(ADDRESS(MATCH(A90,#REF!, 0)+1,6,,,"gdp"))/1000000), "", INDIRECT(ADDRESS(MATCH(A90,#REF!, 0)+1,6,,,"gdp"))/1000000)</f>
        <v>#REF!</v>
      </c>
      <c r="E90" s="13">
        <f ca="1">IF(ISNA(INDIRECT(ADDRESS(MATCH(A90,'gdp per cap'!$A$2:$A$215, 0)+1,11, , , "gdp per cap"))), "", INDIRECT(ADDRESS(MATCH(A90,'gdp per cap'!$A$2:$A$215, 0)+1,11, , , "gdp per cap")))</f>
        <v>43741.203761616773</v>
      </c>
      <c r="F90" s="14">
        <v>310768.286616989</v>
      </c>
      <c r="G90" s="14">
        <v>43741.203761616802</v>
      </c>
      <c r="J90" s="15"/>
    </row>
    <row r="91" spans="1:10" ht="12.75" customHeight="1" x14ac:dyDescent="0.2">
      <c r="A91" t="s">
        <v>104</v>
      </c>
      <c r="B91" s="11">
        <v>39.25</v>
      </c>
      <c r="C91" s="12">
        <v>10637</v>
      </c>
      <c r="D91" s="13" t="e">
        <f ca="1">IF(ISNA(INDIRECT(ADDRESS(MATCH(A91,#REF!, 0)+1,6,,,"gdp"))/1000000), "", INDIRECT(ADDRESS(MATCH(A91,#REF!, 0)+1,6,,,"gdp"))/1000000)</f>
        <v>#REF!</v>
      </c>
      <c r="E91" s="13">
        <f ca="1">IF(ISNA(INDIRECT(ADDRESS(MATCH(A91,'gdp per cap'!$A$2:$A$215, 0)+1,11, , , "gdp per cap"))), "", INDIRECT(ADDRESS(MATCH(A91,'gdp per cap'!$A$2:$A$215, 0)+1,11, , , "gdp per cap")))</f>
        <v>41504.21147539017</v>
      </c>
      <c r="F91" s="14">
        <v>2693384.6085994602</v>
      </c>
      <c r="G91" s="14">
        <v>41504.211475390199</v>
      </c>
      <c r="J91" s="15"/>
    </row>
    <row r="92" spans="1:10" ht="12.75" customHeight="1" x14ac:dyDescent="0.2">
      <c r="A92" t="s">
        <v>105</v>
      </c>
      <c r="B92" s="11">
        <v>36.5</v>
      </c>
      <c r="C92" s="12">
        <v>751</v>
      </c>
      <c r="D92" s="13" t="e">
        <f ca="1">IF(ISNA(INDIRECT(ADDRESS(MATCH(A92,#REF!, 0)+1,6,,,"gdp"))/1000000), "", INDIRECT(ADDRESS(MATCH(A92,#REF!, 0)+1,6,,,"gdp"))/1000000)</f>
        <v>#REF!</v>
      </c>
      <c r="E92" s="13">
        <f ca="1">IF(ISNA(INDIRECT(ADDRESS(MATCH(A92,'gdp per cap'!$A$2:$A$215, 0)+1,11, , , "gdp per cap"))), "", INDIRECT(ADDRESS(MATCH(A92,'gdp per cap'!$A$2:$A$215, 0)+1,11, , , "gdp per cap")))</f>
        <v>19980.464101248752</v>
      </c>
      <c r="F92" s="14">
        <v>209655.71791415801</v>
      </c>
      <c r="G92" s="14">
        <v>19980.464101248799</v>
      </c>
      <c r="J92" s="15"/>
    </row>
    <row r="93" spans="1:10" ht="12.75" customHeight="1" x14ac:dyDescent="0.2">
      <c r="A93" t="s">
        <v>106</v>
      </c>
      <c r="B93" s="11">
        <v>35</v>
      </c>
      <c r="C93" s="12">
        <v>1736</v>
      </c>
      <c r="D93" s="13" t="e">
        <f ca="1">IF(ISNA(INDIRECT(ADDRESS(MATCH(A93,#REF!, 0)+1,6,,,"gdp"))/1000000), "", INDIRECT(ADDRESS(MATCH(A93,#REF!, 0)+1,6,,,"gdp"))/1000000)</f>
        <v>#REF!</v>
      </c>
      <c r="E93" s="13">
        <f ca="1">IF(ISNA(INDIRECT(ADDRESS(MATCH(A93,'gdp per cap'!$A$2:$A$215, 0)+1,11, , , "gdp per cap"))), "", INDIRECT(ADDRESS(MATCH(A93,'gdp per cap'!$A$2:$A$215, 0)+1,11, , , "gdp per cap")))</f>
        <v>6673.2318862285028</v>
      </c>
      <c r="F93" s="14">
        <v>332160.61417387601</v>
      </c>
      <c r="G93" s="14">
        <v>6673.2318862285001</v>
      </c>
      <c r="J93" s="15"/>
    </row>
    <row r="94" spans="1:10" ht="12.75" customHeight="1" x14ac:dyDescent="0.2">
      <c r="A94" t="s">
        <v>107</v>
      </c>
      <c r="B94" s="11">
        <v>34.5</v>
      </c>
      <c r="C94" s="12">
        <v>524</v>
      </c>
      <c r="D94" s="13" t="e">
        <f ca="1">IF(ISNA(INDIRECT(ADDRESS(MATCH(A94,#REF!, 0)+1,6,,,"gdp"))/1000000), "", INDIRECT(ADDRESS(MATCH(A94,#REF!, 0)+1,6,,,"gdp"))/1000000)</f>
        <v>#REF!</v>
      </c>
      <c r="E94" s="13">
        <f ca="1">IF(ISNA(INDIRECT(ADDRESS(MATCH(A94,'gdp per cap'!$A$2:$A$215, 0)+1,11, , , "gdp per cap"))), "", INDIRECT(ADDRESS(MATCH(A94,'gdp per cap'!$A$2:$A$215, 0)+1,11, , , "gdp per cap")))</f>
        <v>50975.980662676346</v>
      </c>
      <c r="F94" s="14">
        <v>227320.03875829</v>
      </c>
      <c r="G94" s="14">
        <v>50975.980662676302</v>
      </c>
      <c r="J94" s="15"/>
    </row>
    <row r="95" spans="1:10" ht="12.75" customHeight="1" x14ac:dyDescent="0.2">
      <c r="A95" t="s">
        <v>108</v>
      </c>
      <c r="B95" s="11">
        <v>34.5</v>
      </c>
      <c r="C95" s="12">
        <v>848</v>
      </c>
      <c r="D95" s="13" t="e">
        <f ca="1">IF(ISNA(INDIRECT(ADDRESS(MATCH(A95,#REF!, 0)+1,6,,,"gdp"))/1000000), "", INDIRECT(ADDRESS(MATCH(A95,#REF!, 0)+1,6,,,"gdp"))/1000000)</f>
        <v>#REF!</v>
      </c>
      <c r="E95" s="13">
        <f ca="1">IF(ISNA(INDIRECT(ADDRESS(MATCH(A95,'gdp per cap'!$A$2:$A$215, 0)+1,11, , , "gdp per cap"))), "", INDIRECT(ADDRESS(MATCH(A95,'gdp per cap'!$A$2:$A$215, 0)+1,11, , , "gdp per cap")))</f>
        <v>39491.947319679522</v>
      </c>
      <c r="F95" s="14">
        <v>198895.31308895699</v>
      </c>
      <c r="G95" s="14">
        <v>39491.947319679501</v>
      </c>
      <c r="J95" s="15"/>
    </row>
    <row r="96" spans="1:10" ht="12.75" customHeight="1" x14ac:dyDescent="0.2">
      <c r="A96" t="s">
        <v>109</v>
      </c>
      <c r="B96" s="11">
        <v>31.75</v>
      </c>
      <c r="C96" s="12">
        <v>682</v>
      </c>
      <c r="D96" s="13" t="e">
        <f ca="1">IF(ISNA(INDIRECT(ADDRESS(MATCH(A96,#REF!, 0)+1,6,,,"gdp"))/1000000), "", INDIRECT(ADDRESS(MATCH(A96,#REF!, 0)+1,6,,,"gdp"))/1000000)</f>
        <v>#REF!</v>
      </c>
      <c r="E96" s="13">
        <f ca="1">IF(ISNA(INDIRECT(ADDRESS(MATCH(A96,'gdp per cap'!$A$2:$A$215, 0)+1,11, , , "gdp per cap"))), "", INDIRECT(ADDRESS(MATCH(A96,'gdp per cap'!$A$2:$A$215, 0)+1,11, , , "gdp per cap")))</f>
        <v>28357.116354382502</v>
      </c>
      <c r="F96" s="14">
        <v>214225.04458734099</v>
      </c>
      <c r="G96" s="14">
        <v>28357.116354382499</v>
      </c>
      <c r="J96" s="15"/>
    </row>
    <row r="97" spans="1:10" ht="12.75" customHeight="1" x14ac:dyDescent="0.2">
      <c r="A97" t="s">
        <v>110</v>
      </c>
      <c r="B97" s="11">
        <v>29</v>
      </c>
      <c r="C97" s="12">
        <v>4372</v>
      </c>
      <c r="D97" s="13" t="e">
        <f ca="1">IF(ISNA(INDIRECT(ADDRESS(MATCH(A97,#REF!, 0)+1,6,,,"gdp"))/1000000), "", INDIRECT(ADDRESS(MATCH(A97,#REF!, 0)+1,6,,,"gdp"))/1000000)</f>
        <v>#REF!</v>
      </c>
      <c r="E97" s="13">
        <f ca="1">IF(ISNA(INDIRECT(ADDRESS(MATCH(A97,'gdp per cap'!$A$2:$A$215, 0)+1,11, , , "gdp per cap"))), "", INDIRECT(ADDRESS(MATCH(A97,'gdp per cap'!$A$2:$A$215, 0)+1,11, , , "gdp per cap")))</f>
        <v>45328.217944061049</v>
      </c>
      <c r="F97" s="14">
        <v>1538336.66614167</v>
      </c>
      <c r="G97" s="14">
        <v>45328.217944060998</v>
      </c>
      <c r="J97" s="15"/>
    </row>
    <row r="98" spans="1:10" ht="12.75" customHeight="1" x14ac:dyDescent="0.2">
      <c r="A98" t="s">
        <v>111</v>
      </c>
      <c r="B98" s="11">
        <v>27.75</v>
      </c>
      <c r="C98" s="12">
        <v>2323</v>
      </c>
      <c r="D98" s="13" t="e">
        <f ca="1">IF(ISNA(INDIRECT(ADDRESS(MATCH(A98,#REF!, 0)+1,6,,,"gdp"))/1000000), "", INDIRECT(ADDRESS(MATCH(A98,#REF!, 0)+1,6,,,"gdp"))/1000000)</f>
        <v>#REF!</v>
      </c>
      <c r="E98" s="13">
        <f ca="1">IF(ISNA(INDIRECT(ADDRESS(MATCH(A98,'gdp per cap'!$A$2:$A$215, 0)+1,11, , , "gdp per cap"))), "", INDIRECT(ADDRESS(MATCH(A98,'gdp per cap'!$A$2:$A$215, 0)+1,11, , , "gdp per cap")))</f>
        <v>49456.031272060878</v>
      </c>
      <c r="F98" s="14">
        <v>819469.00507745403</v>
      </c>
      <c r="G98" s="14">
        <v>49456.0312720609</v>
      </c>
      <c r="J98" s="15"/>
    </row>
    <row r="99" spans="1:10" ht="12.75" customHeight="1" x14ac:dyDescent="0.2">
      <c r="A99" t="s">
        <v>112</v>
      </c>
      <c r="B99" s="11">
        <v>28.25</v>
      </c>
      <c r="C99" s="12">
        <v>974</v>
      </c>
      <c r="D99" s="13" t="e">
        <f ca="1">IF(ISNA(INDIRECT(ADDRESS(MATCH(A99,#REF!, 0)+1,6,,,"gdp"))/1000000), "", INDIRECT(ADDRESS(MATCH(A99,#REF!, 0)+1,6,,,"gdp"))/1000000)</f>
        <v>#REF!</v>
      </c>
      <c r="E99" s="13">
        <f ca="1">IF(ISNA(INDIRECT(ADDRESS(MATCH(A99,'gdp per cap'!$A$2:$A$215, 0)+1,11, , , "gdp per cap"))), "", INDIRECT(ADDRESS(MATCH(A99,'gdp per cap'!$A$2:$A$215, 0)+1,11, , , "gdp per cap")))</f>
        <v>89086.352171497027</v>
      </c>
      <c r="F99" s="14">
        <v>433049.75747371302</v>
      </c>
      <c r="G99" s="14">
        <v>89086.352171496997</v>
      </c>
    </row>
    <row r="100" spans="1:10" ht="12.75" customHeight="1" x14ac:dyDescent="0.2">
      <c r="A100" t="s">
        <v>113</v>
      </c>
      <c r="B100" s="11">
        <v>27</v>
      </c>
      <c r="C100" s="12">
        <v>8536</v>
      </c>
      <c r="D100" s="13" t="e">
        <f ca="1">IF(ISNA(INDIRECT(ADDRESS(MATCH(A100,#REF!, 0)+1,6,,,"gdp"))/1000000), "", INDIRECT(ADDRESS(MATCH(A100,#REF!, 0)+1,6,,,"gdp"))/1000000)</f>
        <v>#REF!</v>
      </c>
      <c r="E100" s="13">
        <f ca="1">IF(ISNA(INDIRECT(ADDRESS(MATCH(A100,'gdp per cap'!$A$2:$A$215, 0)+1,11, , , "gdp per cap"))), "", INDIRECT(ADDRESS(MATCH(A100,'gdp per cap'!$A$2:$A$215, 0)+1,11, , , "gdp per cap")))</f>
        <v>42157.733975976524</v>
      </c>
      <c r="F100" s="14">
        <v>3451907.3011011598</v>
      </c>
      <c r="G100" s="14">
        <v>42157.733975976502</v>
      </c>
    </row>
    <row r="101" spans="1:10" ht="12.75" customHeight="1" x14ac:dyDescent="0.2">
      <c r="A101" t="s">
        <v>114</v>
      </c>
      <c r="B101" s="11">
        <v>26.75</v>
      </c>
      <c r="C101" s="12">
        <v>7551</v>
      </c>
      <c r="D101" s="13" t="e">
        <f ca="1">IF(ISNA(INDIRECT(ADDRESS(MATCH(A101,#REF!, 0)+1,6,,,"gdp"))/1000000), "", INDIRECT(ADDRESS(MATCH(A101,#REF!, 0)+1,6,,,"gdp"))/1000000)</f>
        <v>#REF!</v>
      </c>
      <c r="E101" s="13">
        <f ca="1">IF(ISNA(INDIRECT(ADDRESS(MATCH(A101,'gdp per cap'!$A$2:$A$215, 0)+1,11, , , "gdp per cap"))), "", INDIRECT(ADDRESS(MATCH(A101,'gdp per cap'!$A$2:$A$215, 0)+1,11, , , "gdp per cap")))</f>
        <v>38443.14490691942</v>
      </c>
      <c r="F101" s="14">
        <v>2383616.6512728999</v>
      </c>
      <c r="G101" s="14">
        <v>38443.144906919399</v>
      </c>
    </row>
    <row r="102" spans="1:10" ht="12.75" customHeight="1" x14ac:dyDescent="0.2">
      <c r="A102" t="s">
        <v>115</v>
      </c>
      <c r="B102" s="11">
        <v>25.25</v>
      </c>
      <c r="C102" s="12">
        <v>772</v>
      </c>
      <c r="D102" s="13" t="e">
        <f ca="1">IF(ISNA(INDIRECT(ADDRESS(MATCH(A102,#REF!, 0)+1,6,,,"gdp"))/1000000), "", INDIRECT(ADDRESS(MATCH(A102,#REF!, 0)+1,6,,,"gdp"))/1000000)</f>
        <v>#REF!</v>
      </c>
      <c r="E102" s="13">
        <f ca="1">IF(ISNA(INDIRECT(ADDRESS(MATCH(A102,'gdp per cap'!$A$2:$A$215, 0)+1,11, , , "gdp per cap"))), "", INDIRECT(ADDRESS(MATCH(A102,'gdp per cap'!$A$2:$A$215, 0)+1,11, , , "gdp per cap")))</f>
        <v>47177.865462155227</v>
      </c>
      <c r="F102" s="14">
        <v>252406.49480192401</v>
      </c>
      <c r="G102" s="14">
        <v>47177.865462155198</v>
      </c>
    </row>
    <row r="103" spans="1:10" ht="12.75" customHeight="1" x14ac:dyDescent="0.2">
      <c r="A103" t="s">
        <v>116</v>
      </c>
      <c r="B103" s="11">
        <v>25.25</v>
      </c>
      <c r="C103" s="12">
        <v>1627</v>
      </c>
      <c r="D103" s="13" t="e">
        <f ca="1">IF(ISNA(INDIRECT(ADDRESS(MATCH(A103,#REF!, 0)+1,6,,,"gdp"))/1000000), "", INDIRECT(ADDRESS(MATCH(A103,#REF!, 0)+1,6,,,"gdp"))/1000000)</f>
        <v>#REF!</v>
      </c>
      <c r="E103" s="13">
        <f ca="1">IF(ISNA(INDIRECT(ADDRESS(MATCH(A103,'gdp per cap'!$A$2:$A$215, 0)+1,11, , , "gdp per cap"))), "", INDIRECT(ADDRESS(MATCH(A103,'gdp per cap'!$A$2:$A$215, 0)+1,11, , , "gdp per cap")))</f>
        <v>72072.423417496306</v>
      </c>
      <c r="F103" s="14">
        <v>561322.22646770603</v>
      </c>
      <c r="G103" s="14">
        <v>72072.423417496306</v>
      </c>
    </row>
    <row r="104" spans="1:10" ht="12.75" customHeight="1" x14ac:dyDescent="0.2">
      <c r="A104" t="s">
        <v>117</v>
      </c>
      <c r="B104" s="11">
        <v>24.75</v>
      </c>
      <c r="C104" s="12">
        <v>993</v>
      </c>
      <c r="D104" s="13" t="e">
        <f ca="1">IF(ISNA(INDIRECT(ADDRESS(MATCH(A104,#REF!, 0)+1,6,,,"gdp"))/1000000), "", INDIRECT(ADDRESS(MATCH(A104,#REF!, 0)+1,6,,,"gdp"))/1000000)</f>
        <v>#REF!</v>
      </c>
      <c r="E104" s="13">
        <f ca="1">IF(ISNA(INDIRECT(ADDRESS(MATCH(A104,'gdp per cap'!$A$2:$A$215, 0)+1,11, , , "gdp per cap"))), "", INDIRECT(ADDRESS(MATCH(A104,'gdp per cap'!$A$2:$A$215, 0)+1,11, , , "gdp per cap")))</f>
        <v>45222.775964018852</v>
      </c>
      <c r="F104" s="14">
        <v>490757.57878421101</v>
      </c>
      <c r="G104" s="14">
        <v>45222.775964018903</v>
      </c>
    </row>
    <row r="105" spans="1:10" ht="12.75" customHeight="1" x14ac:dyDescent="0.2">
      <c r="A105" t="s">
        <v>118</v>
      </c>
      <c r="B105" s="11">
        <v>25.25</v>
      </c>
      <c r="C105" s="12">
        <v>848</v>
      </c>
      <c r="D105" s="13" t="e">
        <f ca="1">IF(ISNA(INDIRECT(ADDRESS(MATCH(A105,#REF!, 0)+1,6,,,"gdp"))/1000000), "", INDIRECT(ADDRESS(MATCH(A105,#REF!, 0)+1,6,,,"gdp"))/1000000)</f>
        <v>#REF!</v>
      </c>
      <c r="E105" s="13">
        <f ca="1">IF(ISNA(INDIRECT(ADDRESS(MATCH(A105,'gdp per cap'!$A$2:$A$215, 0)+1,11, , , "gdp per cap"))), "", INDIRECT(ADDRESS(MATCH(A105,'gdp per cap'!$A$2:$A$215, 0)+1,11, , , "gdp per cap")))</f>
        <v>58790.284146198923</v>
      </c>
      <c r="F105" s="14">
        <v>325351.99470631999</v>
      </c>
      <c r="G105" s="14">
        <v>58790.284146198901</v>
      </c>
    </row>
    <row r="106" spans="1:10" ht="12.75" customHeight="1" x14ac:dyDescent="0.2">
      <c r="A106" t="s">
        <v>119</v>
      </c>
      <c r="B106" s="11">
        <v>24.75</v>
      </c>
      <c r="C106" s="12">
        <v>1548</v>
      </c>
      <c r="D106" s="13" t="e">
        <f ca="1">IF(ISNA(INDIRECT(ADDRESS(MATCH(A106,#REF!, 0)+1,6,,,"gdp"))/1000000), "", INDIRECT(ADDRESS(MATCH(A106,#REF!, 0)+1,6,,,"gdp"))/1000000)</f>
        <v>#REF!</v>
      </c>
      <c r="E106" s="13">
        <f ca="1">IF(ISNA(INDIRECT(ADDRESS(MATCH(A106,'gdp per cap'!$A$2:$A$215, 0)+1,11, , , "gdp per cap"))), "", INDIRECT(ADDRESS(MATCH(A106,'gdp per cap'!$A$2:$A$215, 0)+1,11, , , "gdp per cap")))</f>
        <v>50705.309322601897</v>
      </c>
      <c r="F106" s="14">
        <v>473631.57946780598</v>
      </c>
      <c r="G106" s="14">
        <v>50705.309322601897</v>
      </c>
    </row>
    <row r="107" spans="1:10" ht="12.75" customHeight="1" x14ac:dyDescent="0.2">
      <c r="A107" t="s">
        <v>120</v>
      </c>
      <c r="B107" s="11">
        <v>24.5</v>
      </c>
      <c r="C107" s="12">
        <v>2584</v>
      </c>
      <c r="D107" s="13" t="e">
        <f ca="1">IF(ISNA(INDIRECT(ADDRESS(MATCH(A107,#REF!, 0)+1,6,,,"gdp"))/1000000), "", INDIRECT(ADDRESS(MATCH(A107,#REF!, 0)+1,6,,,"gdp"))/1000000)</f>
        <v>#REF!</v>
      </c>
      <c r="E107" s="13">
        <f ca="1">IF(ISNA(INDIRECT(ADDRESS(MATCH(A107,'gdp per cap'!$A$2:$A$215, 0)+1,11, , , "gdp per cap"))), "", INDIRECT(ADDRESS(MATCH(A107,'gdp per cap'!$A$2:$A$215, 0)+1,11, , , "gdp per cap")))</f>
        <v>50759.100575246281</v>
      </c>
      <c r="F107" s="14">
        <v>1123343.0068789099</v>
      </c>
      <c r="G107" s="14">
        <v>50759.100575246302</v>
      </c>
    </row>
    <row r="108" spans="1:10" ht="12.75" customHeight="1" x14ac:dyDescent="0.2">
      <c r="A108" t="s">
        <v>121</v>
      </c>
      <c r="B108" s="11">
        <v>24</v>
      </c>
      <c r="C108" s="12">
        <v>831</v>
      </c>
      <c r="D108" s="13" t="e">
        <f ca="1">IF(ISNA(INDIRECT(ADDRESS(MATCH(A108,#REF!, 0)+1,6,,,"gdp"))/1000000), "", INDIRECT(ADDRESS(MATCH(A108,#REF!, 0)+1,6,,,"gdp"))/1000000)</f>
        <v>#REF!</v>
      </c>
      <c r="E108" s="13">
        <f ca="1">IF(ISNA(INDIRECT(ADDRESS(MATCH(A108,'gdp per cap'!$A$2:$A$215, 0)+1,11, , , "gdp per cap"))), "", INDIRECT(ADDRESS(MATCH(A108,'gdp per cap'!$A$2:$A$215, 0)+1,11, , , "gdp per cap")))</f>
        <v>47515.914632082</v>
      </c>
      <c r="F108" s="14">
        <v>398072.97996730701</v>
      </c>
      <c r="G108" s="14">
        <v>47515.914632082</v>
      </c>
    </row>
    <row r="109" spans="1:10" ht="12.75" customHeight="1" x14ac:dyDescent="0.2">
      <c r="A109" t="s">
        <v>122</v>
      </c>
      <c r="B109" s="11">
        <v>22</v>
      </c>
      <c r="C109" s="12">
        <v>322</v>
      </c>
      <c r="D109" s="13" t="e">
        <f ca="1">IF(ISNA(INDIRECT(ADDRESS(MATCH(A109,#REF!, 0)+1,6,,,"gdp"))/1000000), "", INDIRECT(ADDRESS(MATCH(A109,#REF!, 0)+1,6,,,"gdp"))/1000000)</f>
        <v>#REF!</v>
      </c>
      <c r="E109" s="13">
        <f ca="1">IF(ISNA(INDIRECT(ADDRESS(MATCH(A109,'gdp per cap'!$A$2:$A$215, 0)+1,11, , , "gdp per cap"))), "", INDIRECT(ADDRESS(MATCH(A109,'gdp per cap'!$A$2:$A$215, 0)+1,11, , , "gdp per cap")))</f>
        <v>31617.305532895749</v>
      </c>
      <c r="F109" s="14">
        <v>137326.616040525</v>
      </c>
      <c r="G109" s="14">
        <v>31617.3055328958</v>
      </c>
    </row>
    <row r="110" spans="1:10" ht="12.75" customHeight="1" x14ac:dyDescent="0.2">
      <c r="A110" t="s">
        <v>123</v>
      </c>
      <c r="B110" s="11">
        <v>20.75</v>
      </c>
      <c r="C110" s="12">
        <v>6832</v>
      </c>
      <c r="D110" s="13" t="e">
        <f ca="1">IF(ISNA(INDIRECT(ADDRESS(MATCH(A110,#REF!, 0)+1,6,,,"gdp"))/1000000), "", INDIRECT(ADDRESS(MATCH(A110,#REF!, 0)+1,6,,,"gdp"))/1000000)</f>
        <v>#REF!</v>
      </c>
      <c r="E110" s="13">
        <f ca="1">IF(ISNA(INDIRECT(ADDRESS(MATCH(A110,'gdp per cap'!$A$2:$A$215, 0)+1,11, , , "gdp per cap"))), "", INDIRECT(ADDRESS(MATCH(A110,'gdp per cap'!$A$2:$A$215, 0)+1,11, , , "gdp per cap")))</f>
        <v>41602.852023012747</v>
      </c>
      <c r="F110" s="14">
        <v>5309980.1638214197</v>
      </c>
      <c r="G110" s="14">
        <v>41602.852023012703</v>
      </c>
    </row>
    <row r="111" spans="1:10" ht="12.75" customHeight="1" x14ac:dyDescent="0.2">
      <c r="A111" t="s">
        <v>124</v>
      </c>
      <c r="B111" s="11">
        <v>20.5</v>
      </c>
      <c r="C111" s="12">
        <v>115</v>
      </c>
      <c r="D111" s="13" t="e">
        <f ca="1">IF(ISNA(INDIRECT(ADDRESS(MATCH(A111,#REF!, 0)+1,6,,,"gdp"))/1000000), "", INDIRECT(ADDRESS(MATCH(A111,#REF!, 0)+1,6,,,"gdp"))/1000000)</f>
        <v>#REF!</v>
      </c>
      <c r="E111" s="13">
        <f ca="1">IF(ISNA(INDIRECT(ADDRESS(MATCH(A111,'gdp per cap'!$A$2:$A$215, 0)+1,11, , , "gdp per cap"))), "", INDIRECT(ADDRESS(MATCH(A111,'gdp per cap'!$A$2:$A$215, 0)+1,11, , , "gdp per cap")))</f>
        <v>107663.0794397735</v>
      </c>
      <c r="F111" s="14">
        <v>54124.632217723898</v>
      </c>
      <c r="G111" s="14">
        <v>107663.079439774</v>
      </c>
    </row>
    <row r="112" spans="1:10" ht="12.75" customHeight="1" x14ac:dyDescent="0.2">
      <c r="A112" t="s">
        <v>125</v>
      </c>
      <c r="B112" s="11">
        <v>19.75</v>
      </c>
      <c r="C112" s="12">
        <v>36821</v>
      </c>
      <c r="D112" s="13" t="e">
        <f ca="1">IF(ISNA(INDIRECT(ADDRESS(MATCH(A112,#REF!, 0)+1,6,,,"gdp"))/1000000), "", INDIRECT(ADDRESS(MATCH(A112,#REF!, 0)+1,6,,,"gdp"))/1000000)</f>
        <v>#REF!</v>
      </c>
      <c r="E112" s="13">
        <f ca="1">IF(ISNA(INDIRECT(ADDRESS(MATCH(A112,'gdp per cap'!$A$2:$A$215, 0)+1,11, , , "gdp per cap"))), "", INDIRECT(ADDRESS(MATCH(A112,'gdp per cap'!$A$2:$A$215, 0)+1,11, , , "gdp per cap")))</f>
        <v>46697.138401701573</v>
      </c>
      <c r="F112" s="14">
        <v>14382075</v>
      </c>
      <c r="G112" s="14">
        <v>46697.138401701603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4yr avg %</vt:lpstr>
      <vt:lpstr>gdp per cap</vt:lpstr>
      <vt:lpstr>combined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ninom</dc:creator>
  <cp:lastModifiedBy>ninom</cp:lastModifiedBy>
  <cp:revision>0</cp:revision>
  <dcterms:created xsi:type="dcterms:W3CDTF">2013-02-13T08:33:34Z</dcterms:created>
  <dcterms:modified xsi:type="dcterms:W3CDTF">2013-02-26T12:16:43Z</dcterms:modified>
</cp:coreProperties>
</file>