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xl/charts/chart1.xml" ContentType="application/vnd.openxmlformats-officedocument.drawingml.chart+xml"/>
  <Override PartName="/xl/chartsheets/sheet1.xml" ContentType="application/vnd.openxmlformats-officedocument.spreadsheetml.chartsheet+xml"/>
  <Override PartName="/xl/drawings/worksheetdrawing8.xml" ContentType="application/vnd.openxmlformats-officedocument.drawing+xml"/>
  <Override PartName="/xl/drawings/worksheetdrawing9.xml" ContentType="application/vnd.openxmlformats-officedocument.drawing+xml"/>
  <Override PartName="/xl/drawings/worksheetdrawing10.xml" ContentType="application/vnd.openxmlformats-officedocument.drawing+xml"/>
  <Override PartName="/xl/drawings/worksheetdrawing7.xml" ContentType="application/vnd.openxmlformats-officedocument.drawing+xml"/>
  <Override PartName="/xl/drawings/worksheetdrawing16.xml" ContentType="application/vnd.openxmlformats-officedocument.drawing+xml"/>
  <Override PartName="/xl/drawings/worksheetdrawing2.xml" ContentType="application/vnd.openxmlformats-officedocument.drawing+xml"/>
  <Override PartName="/xl/drawings/worksheetdrawing11.xml" ContentType="application/vnd.openxmlformats-officedocument.drawing+xml"/>
  <Override PartName="/xl/drawings/worksheetdrawing17.xml" ContentType="application/vnd.openxmlformats-officedocument.drawing+xml"/>
  <Override PartName="/xl/drawings/worksheetdrawing5.xml" ContentType="application/vnd.openxmlformats-officedocument.drawing+xml"/>
  <Override PartName="/xl/drawings/worksheetdrawing15.xml" ContentType="application/vnd.openxmlformats-officedocument.drawing+xml"/>
  <Override PartName="/xl/drawings/worksheetdrawing13.xml" ContentType="application/vnd.openxmlformats-officedocument.drawing+xml"/>
  <Override PartName="/xl/drawings/worksheetdrawing4.xml" ContentType="application/vnd.openxmlformats-officedocument.drawing+xml"/>
  <Override PartName="/xl/drawings/worksheetdrawing12.xml" ContentType="application/vnd.openxmlformats-officedocument.drawing+xml"/>
  <Override PartName="/xl/drawings/worksheetdrawing1.xml" ContentType="application/vnd.openxmlformats-officedocument.drawing+xml"/>
  <Override PartName="/xl/drawings/worksheetdrawing6.xml" ContentType="application/vnd.openxmlformats-officedocument.drawing+xml"/>
  <Override PartName="/xl/drawings/worksheetdrawing3.xml" ContentType="application/vnd.openxmlformats-officedocument.drawing+xml"/>
  <Override PartName="/xl/drawings/worksheetdrawing14.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workbook.xml" ContentType="application/vnd.openxmlformats-officedocument.spreadsheetml.sheet.main+xml"/>
  <Override PartName="/xl/worksheets/sheet5.xml" ContentType="application/vnd.openxmlformats-officedocument.spreadsheetml.worksheet+xml"/>
  <Override PartName="/xl/worksheets/sheet16.xml" ContentType="application/vnd.openxmlformats-officedocument.spreadsheetml.worksheet+xml"/>
  <Override PartName="/xl/worksheets/sheet3.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sheet13.xml" ContentType="application/vnd.openxmlformats-officedocument.spreadsheetml.worksheet+xml"/>
  <Override PartName="/xl/worksheets/sheet15.xml" ContentType="application/vnd.openxmlformats-officedocument.spreadsheetml.worksheet+xml"/>
  <Override PartName="/xl/worksheets/sheet1.xml" ContentType="application/vnd.openxmlformats-officedocument.spreadsheetml.worksheet+xml"/>
  <Override PartName="/xl/worksheets/sheet12.xml" ContentType="application/vnd.openxmlformats-officedocument.spreadsheetml.worksheet+xml"/>
  <Override PartName="/xl/worksheets/sheet9.xml" ContentType="application/vnd.openxmlformats-officedocument.spreadsheetml.worksheet+xml"/>
  <Override PartName="/xl/worksheets/sheet14.xml" ContentType="application/vnd.openxmlformats-officedocument.spreadsheetml.worksheet+xml"/>
  <Override PartName="/xl/worksheets/sheet4.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Target="xl/workbook.xml" Type="http://schemas.openxmlformats.org/officeDocument/2006/relationships/officeDocument" Id="rId1"/></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heetId="1" name="Interests" state="visible" r:id="rId3"/>
    <sheet sheetId="2" name="Job Sectors" state="visible" r:id="rId4"/>
    <sheet sheetId="3" name="Really Final " state="visible" r:id="rId5"/>
    <sheet sheetId="4" name="New Housing" state="visible" r:id="rId6"/>
    <sheet sheetId="5" name="selected items" state="visible" r:id="rId7"/>
    <sheet sheetId="6" name="FINAL items" state="visible" r:id="rId8"/>
    <sheet sheetId="7" name="Formulas" state="visible" r:id="rId9"/>
    <sheet sheetId="8" name="eq values" state="visible" r:id="rId10"/>
    <sheet sheetId="9" name="Percent Diff between genders(us" state="visible" r:id="rId11"/>
    <sheet sheetId="10" name="Data" state="visible" r:id="rId12"/>
    <sheet sheetId="11" name="Items" state="visible" r:id="rId13"/>
    <sheet sheetId="12" name="Infographic" state="visible" r:id="rId14"/>
    <sheet sheetId="13" name="sum of salaries over time" state="visible" r:id="rId15"/>
    <sheet sheetId="14" name="sum of salary difference over t" state="visible" r:id="rId16"/>
    <sheet sheetId="15" name="Sheet12" state="visible" r:id="rId17"/>
    <sheet sheetId="16" name="Chart1" state="visible" r:id="rId18"/>
    <sheet sheetId="17" name="issues to address" state="visible" r:id="rId19"/>
  </sheets>
  <definedNames>
    <definedName name="NamedRange1">Items!$A:$A</definedName>
    <definedName name="NamedRange2">Interests!$A:$A</definedName>
    <definedName hidden="1" name="_xlnm._FilterDatabase" localSheetId="10">Items!$A$1:$H$154</definedName>
  </definedNames>
  <calcPr/>
</workbook>
</file>

<file path=xl/comments1.xml><?xml version="1.0" encoding="utf-8"?>
<comments xmlns="http://schemas.openxmlformats.org/spreadsheetml/2006/main">
  <authors>
    <author/>
  </authors>
  <commentList>
    <comment ref="A23" authorId="0">
      <text>
        <t xml:space="preserve">is not that TOO political?
	-Nino Macharashvili
yes it is! we will change it
	-Eric Barrett</t>
      </text>
    </comment>
  </commentList>
</comments>
</file>

<file path=xl/sharedStrings.xml><?xml version="1.0" encoding="utf-8"?>
<sst xmlns="http://schemas.openxmlformats.org/spreadsheetml/2006/main">
  <si>
    <t>Interests*</t>
  </si>
  <si>
    <t>სოფლის მეურნეობა, ნადირობა და სატყეო მეურნეობა</t>
  </si>
  <si>
    <t>&lt;-- Add an interest here first, then go to the sheet "Items" and add the particular item,cost, description, source, etc. </t>
  </si>
  <si>
    <t>Category </t>
  </si>
  <si>
    <t>Category </t>
  </si>
  <si>
    <t>Item </t>
  </si>
  <si>
    <t>Description </t>
  </si>
  <si>
    <t>Cost(in Euro)</t>
  </si>
  <si>
    <t>Item </t>
  </si>
  <si>
    <t>Cost in GBP(£)</t>
  </si>
  <si>
    <t>Description </t>
  </si>
  <si>
    <t>Cost(in Euro)</t>
  </si>
  <si>
    <t>Cost in GBP(£)</t>
  </si>
  <si>
    <t>Category </t>
  </si>
  <si>
    <t>Vacation</t>
  </si>
  <si>
    <t>Item </t>
  </si>
  <si>
    <t>Description </t>
  </si>
  <si>
    <t>Cost(in Euro)</t>
  </si>
  <si>
    <t>Cost in GBP(£)</t>
  </si>
  <si>
    <t>Cost (in USD)</t>
  </si>
  <si>
    <t>Cost (in USD)</t>
  </si>
  <si>
    <t>Cost (in GEL)</t>
  </si>
  <si>
    <t>Cost (in GEL)</t>
  </si>
  <si>
    <t>Source</t>
  </si>
  <si>
    <t>Source</t>
  </si>
  <si>
    <t>Cost (in USD)</t>
  </si>
  <si>
    <t>Date accessed </t>
  </si>
  <si>
    <t>Cost (in GEL)</t>
  </si>
  <si>
    <t>Source</t>
  </si>
  <si>
    <t>Date accessed </t>
  </si>
  <si>
    <t>Date accessed </t>
  </si>
  <si>
    <t>Category</t>
  </si>
  <si>
    <t>Female Slope</t>
  </si>
  <si>
    <t>Female Intercept</t>
  </si>
  <si>
    <t>Male Slope</t>
  </si>
  <si>
    <t>Male Intercept</t>
  </si>
  <si>
    <t>Gadgets</t>
  </si>
  <si>
    <t>Category</t>
  </si>
  <si>
    <t>Education</t>
  </si>
  <si>
    <t>Housing</t>
  </si>
  <si>
    <t>Transportation</t>
  </si>
  <si>
    <t>Health &amp; Beauty</t>
  </si>
  <si>
    <t>Fashion</t>
  </si>
  <si>
    <t>Female Slope</t>
  </si>
  <si>
    <t>Female Intercept</t>
  </si>
  <si>
    <t>Male Slope</t>
  </si>
  <si>
    <t>Male Intercept</t>
  </si>
  <si>
    <t>Total</t>
  </si>
  <si>
    <t>Agriculture, hunting and forestry</t>
  </si>
  <si>
    <t>Fishing</t>
  </si>
  <si>
    <t>Mining and quarrying</t>
  </si>
  <si>
    <t>Manufacturing</t>
  </si>
  <si>
    <t>Vacation</t>
  </si>
  <si>
    <t>Agriculture</t>
  </si>
  <si>
    <t>Production and distribution of electricity, gas and water</t>
  </si>
  <si>
    <t>Vacation</t>
  </si>
  <si>
    <t>Construction</t>
  </si>
  <si>
    <t>Housing</t>
  </si>
  <si>
    <t>Wholesale and retail trade; repair of motor vehicles and personal and household goods</t>
  </si>
  <si>
    <t>Hotels and restaurants</t>
  </si>
  <si>
    <t>Transport and communication</t>
  </si>
  <si>
    <t>Financial intermediation</t>
  </si>
  <si>
    <t>Category </t>
  </si>
  <si>
    <t>Real estate, renting and business activities</t>
  </si>
  <si>
    <t>Item </t>
  </si>
  <si>
    <t>Description </t>
  </si>
  <si>
    <t>Cost(in Euro)</t>
  </si>
  <si>
    <t>Cost in GBP(£)</t>
  </si>
  <si>
    <t>Cost (in USD)</t>
  </si>
  <si>
    <t>Cost (in GEL)</t>
  </si>
  <si>
    <t>Public administration</t>
  </si>
  <si>
    <t>Source</t>
  </si>
  <si>
    <t>Date accessed </t>
  </si>
  <si>
    <t>Education</t>
  </si>
  <si>
    <t>Health and social work</t>
  </si>
  <si>
    <t>Vacation</t>
  </si>
  <si>
    <t>Other community, social and personal service activities</t>
  </si>
  <si>
    <t>2014_II</t>
  </si>
  <si>
    <t>Average Monthly Nominal Salary of Employees by Sex, Sectors, Economic Activity, Years and Quarters</t>
  </si>
  <si>
    <t>2014 Q2</t>
  </si>
  <si>
    <t>Sum of monthly salary after x years</t>
  </si>
  <si>
    <t>Gender</t>
  </si>
  <si>
    <t>Category</t>
  </si>
  <si>
    <t>female</t>
  </si>
  <si>
    <t>Total</t>
  </si>
  <si>
    <t>Housing</t>
  </si>
  <si>
    <t>Item </t>
  </si>
  <si>
    <t>Description </t>
  </si>
  <si>
    <t>Cost(in Euro)</t>
  </si>
  <si>
    <t>Cost in GBP(£)</t>
  </si>
  <si>
    <t>Category</t>
  </si>
  <si>
    <t>Cost (in USD)</t>
  </si>
  <si>
    <t>Cost (in GEL)</t>
  </si>
  <si>
    <t>Source</t>
  </si>
  <si>
    <t>are we still asking how much they will be saving for their interests?</t>
  </si>
  <si>
    <t>Vacation</t>
  </si>
  <si>
    <t>Travel in Egypt</t>
  </si>
  <si>
    <t>11-day tour in Egypt including all the costs, visiting pyramids, museums; </t>
  </si>
  <si>
    <t>http://www.egvipte.ge/index.php?option=com_content&amp;view=article&amp;id=1227:egvipris-girshesanishaobebi&amp;catid=126:the-best-of-egypt&amp;Itemid=617</t>
  </si>
  <si>
    <t>Mtiuleti-Khevi, Georgia</t>
  </si>
  <si>
    <t>1day tour in Mtiuleti-Khevi,Transportation,Guide,Lunch,Gift from gallery; </t>
  </si>
  <si>
    <t>Agriculture, hunting and forestry</t>
  </si>
  <si>
    <t>http://www.gotour.ge/eng/tours/show/98</t>
  </si>
  <si>
    <t>Vacation</t>
  </si>
  <si>
    <t>Vacation</t>
  </si>
  <si>
    <t>Travel in Egypt</t>
  </si>
  <si>
    <t>Travel in Barcelona, Spain</t>
  </si>
  <si>
    <t>11-day tour in Egypt including all the costs,Visiting pyramids,Museums; </t>
  </si>
  <si>
    <t>6 days/5nights</t>
  </si>
  <si>
    <t>http://4travel.ge/package/barcelona-spain/</t>
  </si>
  <si>
    <t>http://www.egvipte.ge/index.php?option=com_content&amp;view=article&amp;id=1227:egvipris-girshesanishaobebi&amp;catid=126:the-best-of-egypt&amp;Itemid=617</t>
  </si>
  <si>
    <t>Vacation</t>
  </si>
  <si>
    <t>Tour all over the Georgia</t>
  </si>
  <si>
    <t>5days/4nights in Georgia with group of 50 people,Batumi,Kutaisi,Tbilisi,Kakheti</t>
  </si>
  <si>
    <t>http://www.royalholiday.ge/index.php?do=DETAL/detal_Tours_2&amp;cat_id=1&amp;id=64&amp;lang=2</t>
  </si>
  <si>
    <t>Vacation</t>
  </si>
  <si>
    <t>Georgia-Armenia</t>
  </si>
  <si>
    <t>8days/7nights,Tbilisi-Kakheti-Mtskheta-Gori-Borjomi-Armenia(Yerevan-Garni-Gegard)</t>
  </si>
  <si>
    <t>http://www.royalholiday.ge/index.php?do=DETAL/detal_Tours&amp;id=15&amp;cat_id=15&amp;lang=2</t>
  </si>
  <si>
    <t>Vacation</t>
  </si>
  <si>
    <t>Antalya, Turkey</t>
  </si>
  <si>
    <t>9days/8nights,Tickets, Hotel,</t>
  </si>
  <si>
    <t>http://www.globaltravel.ge/</t>
  </si>
  <si>
    <t>Vacation</t>
  </si>
  <si>
    <t>Mexico</t>
  </si>
  <si>
    <t>7days/6nights includes:Air Tickets,Accomodate at hotel and villa,3times meal,Excursions</t>
  </si>
  <si>
    <t>http://bonvoyage.ge/?page=tours&amp;cat=2&amp;id=186</t>
  </si>
  <si>
    <t>Vacation</t>
  </si>
  <si>
    <t>Berlin, Germany</t>
  </si>
  <si>
    <t>7-days in Berlin including all the cost</t>
  </si>
  <si>
    <t>http://www.globaltravel.ge/</t>
  </si>
  <si>
    <t>Vacation</t>
  </si>
  <si>
    <t>Musha Cay</t>
  </si>
  <si>
    <t>10 days,Musha Cay,David Copperfield's Magic private-island resort in the Bahamas,Islands rate start at $39000 a day for up to 12 persons with a 4night minimum,included in the rates:all meals and beverages,gym,tennis court,volleyball,swimming pool,billiards.</t>
  </si>
  <si>
    <t>Vacation</t>
  </si>
  <si>
    <t>Paris, France</t>
  </si>
  <si>
    <t>7days/6nights,Tickets,Hotel,Breakfast,City tour</t>
  </si>
  <si>
    <t>http://elitetour.ge/?page_id=132</t>
  </si>
  <si>
    <t>http://www.mushacay.com/#/rates</t>
  </si>
  <si>
    <t>Vacation</t>
  </si>
  <si>
    <t>Prague,Czech Republic</t>
  </si>
  <si>
    <t>7days, Hotel,Breakfast,City Tour</t>
  </si>
  <si>
    <t>http://elitetour.ge/?page_id=130</t>
  </si>
  <si>
    <t>Vacation</t>
  </si>
  <si>
    <t>Dubai, United Arab Emirates</t>
  </si>
  <si>
    <t>7days/6 nights, Round way tickets,Hotel,Breakfast,Transfer,Travel Insurance,Visa</t>
  </si>
  <si>
    <t>http://discover-georgia.ge/index.php?l=2&amp;menu=22&amp;obj=111#.U_bvTcWSy3o</t>
  </si>
  <si>
    <t>Gadgets</t>
  </si>
  <si>
    <t>Vacation</t>
  </si>
  <si>
    <t>Travel to the mountains of Taishan</t>
  </si>
  <si>
    <t>7days/8nights, Round trip air tickets,Hotel, Travel insurance</t>
  </si>
  <si>
    <t>http://discover-georgia.ge/index.php?l=2&amp;menu=37&amp;obj=216#.U_bwE8WSy3o</t>
  </si>
  <si>
    <t>DVD</t>
  </si>
  <si>
    <t>Vacation</t>
  </si>
  <si>
    <t>Tenerife,Canary islands</t>
  </si>
  <si>
    <t>7days/8nights, tickets, Hotel, Breakfast, travel insurance</t>
  </si>
  <si>
    <t>http://www.globaltravel.ge/</t>
  </si>
  <si>
    <t>APEX DVX-869</t>
  </si>
  <si>
    <t>Vacation</t>
  </si>
  <si>
    <t>Bakuriani, Georgia</t>
  </si>
  <si>
    <t>2-days tour in Bakuriani,Transfer,Hotel,Breakfast,Lunch,Dinner, Ski-rent+18GEL</t>
  </si>
  <si>
    <t>http://www.worldtour.ge/?section=1&amp;lang=eng#</t>
  </si>
  <si>
    <t>http://www.ee.ge/?m=268&amp;cat_id=1149&amp;pid=5789&amp;APEX+DVX-869</t>
  </si>
  <si>
    <t>Vacation</t>
  </si>
  <si>
    <t>Svaneti and Khevi regions, Georgia</t>
  </si>
  <si>
    <t>12days trekking tour,Guide,Transportation,Excursion,Entrance fees per program,Jeeps:6days</t>
  </si>
  <si>
    <t>http://www.georgianholidays.com/tours/adventure-tours/high-caucasus---easy</t>
  </si>
  <si>
    <t>Vacation</t>
  </si>
  <si>
    <t>Khevi-Tusheti-Khevsureti, Georgia</t>
  </si>
  <si>
    <t>14days Guide,Transportation,Guesthouses in Shatili,alvani,Signagi,Full-board catering,Excursion</t>
  </si>
  <si>
    <t>http://www.georgianholidays.com/tours/adventure-tours/high-caucasus-difficult</t>
  </si>
  <si>
    <t>yes - %</t>
  </si>
  <si>
    <t>are we still asking their family size or their expected family size?</t>
  </si>
  <si>
    <t>no</t>
  </si>
  <si>
    <t>Vacation</t>
  </si>
  <si>
    <t>does the user have to enter salary info or could they use the average in the job category if they want (e.g., if I want to play the game using different job categories and interests to get an idea of what things are like)</t>
  </si>
  <si>
    <t>yes</t>
  </si>
  <si>
    <t>Mtskheta-Kintsvisi, Georgia</t>
  </si>
  <si>
    <t>6-hours tour,Svetitskhoveli-jvari-samtavisi-kintsvisi Cathedral,with group(6-10),Guide,Lunch,Transportation</t>
  </si>
  <si>
    <t>if user's job category does not exist (e.g., IT, media, etc), what should be the option for them to select? Should it be the overall job category average or the other?</t>
  </si>
  <si>
    <t>average</t>
  </si>
  <si>
    <t>http://www.georgianholidays.com/tours/full-day-trips/mtskheta-and-kintsvisi</t>
  </si>
  <si>
    <t>do we limit the user to one interest at a time or multiple. if multiple how do we shown the results of all possible interests on the screen at the same time?</t>
  </si>
  <si>
    <t>TBD</t>
  </si>
  <si>
    <t>after the user has made their selections and the game starts, should a summary of the interests be visible with the ability to change and restart the game?</t>
  </si>
  <si>
    <t>yes</t>
  </si>
  <si>
    <t>how will we show interests during game (move in up/down; left/right; slide, fade, etc)</t>
  </si>
  <si>
    <t>Agriculture, hunting and forestry</t>
  </si>
  <si>
    <t>what will equation be for determing which intersets to show</t>
  </si>
  <si>
    <t>are we having different age versions of the gender people? If so how many?</t>
  </si>
  <si>
    <t>yes - 4</t>
  </si>
  <si>
    <t>do gender people stay generic or do they change to match the job category?</t>
  </si>
  <si>
    <t>geenric</t>
  </si>
  <si>
    <t>do we need to animate the genders doing something while the user is scrolling?</t>
  </si>
  <si>
    <t>yes</t>
  </si>
  <si>
    <t>Fishing</t>
  </si>
  <si>
    <t>do we need to animate the interests doing something (i.e. airplane flying) while user is scrolling?</t>
  </si>
  <si>
    <t>category animation / interest icon</t>
  </si>
  <si>
    <t>when interest is shown, how much scrolling do we show the interest for until the timeline starts to move again?</t>
  </si>
  <si>
    <t>Mining and quarrying</t>
  </si>
  <si>
    <t>right now one scroll = one year. is that good or is that too fast?</t>
  </si>
  <si>
    <t>need to figure out for horizontal timeline</t>
  </si>
  <si>
    <t>Manufacturing</t>
  </si>
  <si>
    <t>should the salary/timeline bar be on the left or right? or horizontal across the middle?</t>
  </si>
  <si>
    <t>timline horizontal / money somewhere near people / no sidebar needed</t>
  </si>
  <si>
    <t>what salary information are we showing during the game: difference only or male money made, female money made and salary</t>
  </si>
  <si>
    <t>salary total / saved total</t>
  </si>
  <si>
    <t>at end of game, what should summary include? total years, total male money made, total female money made, all possible interests with final salary sum, etc.</t>
  </si>
  <si>
    <t>Production and distribution of electricity, gas and water</t>
  </si>
  <si>
    <t>at end of game, give ability to change settings and start again?</t>
  </si>
  <si>
    <t>when someone shares, what image and text will appear in share?</t>
  </si>
  <si>
    <t>Construction</t>
  </si>
  <si>
    <t>Vacation</t>
  </si>
  <si>
    <t>when someone shares, what will be shown when someone clicks on the share link?</t>
  </si>
  <si>
    <t>Mtiuleti-Pshavi, Georgia</t>
  </si>
  <si>
    <t>do we need to create mobile friendly version of the game too?</t>
  </si>
  <si>
    <t>2days, Rafting tour, Pasanauri-Magaroskari-Vilage Mirashkhani,Catering,Guide service,Overnight in tents</t>
  </si>
  <si>
    <t>Wholesale and retail trade; repair of motor vehicles and personal and household goods</t>
  </si>
  <si>
    <t>should mouse be required for interaction or should user be able to use arrow keys</t>
  </si>
  <si>
    <t>http://www.georgianholidays.com/tours/adventure-tours/rafting-tour</t>
  </si>
  <si>
    <t>Hotels and restaurants</t>
  </si>
  <si>
    <t>Transport and communication</t>
  </si>
  <si>
    <t>Financial intermediation</t>
  </si>
  <si>
    <t>Real estate, renting and business activities</t>
  </si>
  <si>
    <t>Public administration</t>
  </si>
  <si>
    <t>Education</t>
  </si>
  <si>
    <t>Health and social work</t>
  </si>
  <si>
    <t>Other community, social and personal service activities</t>
  </si>
  <si>
    <t>Vacation</t>
  </si>
  <si>
    <t>West Georgia Heritage</t>
  </si>
  <si>
    <t>2days, Tbilisi-Gori-Uplistsikhe-Kutaisi-Tbilisi,Transportation,Guide,Catering,Entrance fees,with group(16-20)</t>
  </si>
  <si>
    <t>http://www.georgianholidays.com/tours/city-break/west-georgia-heritage</t>
  </si>
  <si>
    <t>female</t>
  </si>
  <si>
    <t>Agriculture, hunting and forestry</t>
  </si>
  <si>
    <t>female</t>
  </si>
  <si>
    <t>Fishing</t>
  </si>
  <si>
    <t>female</t>
  </si>
  <si>
    <t>Mining and quarrying</t>
  </si>
  <si>
    <t>female</t>
  </si>
  <si>
    <t>Manufacturing</t>
  </si>
  <si>
    <t>female</t>
  </si>
  <si>
    <t>Production and distribution of electricity, gas and water</t>
  </si>
  <si>
    <t>female</t>
  </si>
  <si>
    <t>Construction</t>
  </si>
  <si>
    <t>2-room apartment in Tbilisi</t>
  </si>
  <si>
    <t>female</t>
  </si>
  <si>
    <t>Wholesale and retail trade; repair of motor vehicles and personal and household goods</t>
  </si>
  <si>
    <t>female</t>
  </si>
  <si>
    <t>Hotels and restaurants</t>
  </si>
  <si>
    <t>female</t>
  </si>
  <si>
    <t>Transport and communication</t>
  </si>
  <si>
    <t>female</t>
  </si>
  <si>
    <t>Financial intermediation</t>
  </si>
  <si>
    <t>female</t>
  </si>
  <si>
    <t>Real estate, renting and business activities</t>
  </si>
  <si>
    <t>female</t>
  </si>
  <si>
    <t>Public administration</t>
  </si>
  <si>
    <t>Average Female</t>
  </si>
  <si>
    <t>3 children to TSU</t>
  </si>
  <si>
    <t>female</t>
  </si>
  <si>
    <t>Education</t>
  </si>
  <si>
    <t>Average Male</t>
  </si>
  <si>
    <t>1 jeep</t>
  </si>
  <si>
    <t>vacation in Bakuriani and Batumi</t>
  </si>
  <si>
    <t>female</t>
  </si>
  <si>
    <t>Health and social work</t>
  </si>
  <si>
    <t>female</t>
  </si>
  <si>
    <t>Other community, social and personal service activities</t>
  </si>
  <si>
    <t>The Georgian Reality</t>
  </si>
  <si>
    <t>male</t>
  </si>
  <si>
    <t>Vacation</t>
  </si>
  <si>
    <t>Batumi, Georgia</t>
  </si>
  <si>
    <t>Full day tou in Batumi city,with group(16-20),Transportation,Guide,Dinner,All entries for Churches and museums</t>
  </si>
  <si>
    <t>Total</t>
  </si>
  <si>
    <t>http://delica.ge/index.php/tours-in-georgia/short-tours-and-excursions/full-day-tour-in-batumi-city-tour-15</t>
  </si>
  <si>
    <t>In Georgia, men earn, on average, 39% more than women.</t>
  </si>
  <si>
    <t>Total</t>
  </si>
  <si>
    <t>For women, that means 411 GEL less a month than you could have earned.</t>
  </si>
  <si>
    <t>In a year that is the equivalent of 4,934 GEL.</t>
  </si>
  <si>
    <t>Vacation</t>
  </si>
  <si>
    <t>Cultural Tour, Georgia</t>
  </si>
  <si>
    <t>8days, Classic tour to Georgia,Tbilisi-Gori-Bakuriani-Akhaltsikhe-Vardzia-Kutaisi-Gudauri-Stepantsminda-Telavi-Sighnaghi,Guide,Transportation,Catering,Hotels</t>
  </si>
  <si>
    <t>male</t>
  </si>
  <si>
    <t>Agriculture, hunting and forestry</t>
  </si>
  <si>
    <t>http://www.georgianholidays.com/tours/cultural-tours/classic-tour-to-georgia</t>
  </si>
  <si>
    <t>male</t>
  </si>
  <si>
    <t>Fishing</t>
  </si>
  <si>
    <t>male</t>
  </si>
  <si>
    <t>Mining and quarrying</t>
  </si>
  <si>
    <t>In 5 years that is the equivalent of 24,672 GEL.</t>
  </si>
  <si>
    <t>male</t>
  </si>
  <si>
    <t>Manufacturing</t>
  </si>
  <si>
    <t>male</t>
  </si>
  <si>
    <t>Production and distribution of electricity, gas and water</t>
  </si>
  <si>
    <t>4-rooms apartement</t>
  </si>
  <si>
    <t>male</t>
  </si>
  <si>
    <t>Gadgets</t>
  </si>
  <si>
    <t>Construction</t>
  </si>
  <si>
    <t>In 10 years that is the equivalent of 49,344 GEL.</t>
  </si>
  <si>
    <t>male</t>
  </si>
  <si>
    <t>Wholesale and retail trade; repair of motor vehicles and personal and household goods</t>
  </si>
  <si>
    <t>male</t>
  </si>
  <si>
    <t>Hotels and restaurants</t>
  </si>
  <si>
    <t>Mazda 3, Hatchback, 2008</t>
  </si>
  <si>
    <t>male</t>
  </si>
  <si>
    <t>Transport and communication</t>
  </si>
  <si>
    <t>Sum of difference in monthly salary after x years
(positive number means male &gt; female)</t>
  </si>
  <si>
    <t>Category</t>
  </si>
  <si>
    <t>male</t>
  </si>
  <si>
    <t>Financial intermediation</t>
  </si>
  <si>
    <t>Total</t>
  </si>
  <si>
    <t>male</t>
  </si>
  <si>
    <t>Agriculture, hunting and forestry</t>
  </si>
  <si>
    <t>Fishing</t>
  </si>
  <si>
    <t>Real estate, renting and business activities</t>
  </si>
  <si>
    <t>Mining and quarrying</t>
  </si>
  <si>
    <t>Manufacturing</t>
  </si>
  <si>
    <t>male</t>
  </si>
  <si>
    <t>Public administration</t>
  </si>
  <si>
    <t>Production and distribution of electricity, gas and water</t>
  </si>
  <si>
    <t>Construction</t>
  </si>
  <si>
    <t>male</t>
  </si>
  <si>
    <t>Education</t>
  </si>
  <si>
    <t>Wholesale and retail trade; repair of motor vehicles and personal and household goods</t>
  </si>
  <si>
    <t>male</t>
  </si>
  <si>
    <t>Health and social work</t>
  </si>
  <si>
    <t>Hotels and restaurants</t>
  </si>
  <si>
    <t>Transport and communication</t>
  </si>
  <si>
    <t>male</t>
  </si>
  <si>
    <t>Other community, social and personal service activities</t>
  </si>
  <si>
    <t>Financial intermediation</t>
  </si>
  <si>
    <t>Real estate, renting and business activities</t>
  </si>
  <si>
    <t>Public administration</t>
  </si>
  <si>
    <t>Education</t>
  </si>
  <si>
    <t>Health and social work</t>
  </si>
  <si>
    <t>Other community, social and personal service activities</t>
  </si>
  <si>
    <t>Digital Camera</t>
  </si>
  <si>
    <t>Compact camera NIKON S2800, Black, 20.1 MegaPixsel</t>
  </si>
  <si>
    <t>http://www.ee.ge/?m=268&amp;cat_id=1234&amp;pid=7671&amp;NIKON+S2800+Black</t>
  </si>
  <si>
    <t>Gadgets</t>
  </si>
  <si>
    <t>Digital Camera</t>
  </si>
  <si>
    <t>DSLR camera, CANON EOS 700D/18-55, 18MegaPixsel</t>
  </si>
  <si>
    <t>http://www.ee.ge/?m=268&amp;cat_id=1234&amp;pid=7333&amp;CANON+EOS+700D%2F18-55</t>
  </si>
  <si>
    <t>Gadgets</t>
  </si>
  <si>
    <t>DVD</t>
  </si>
  <si>
    <t>SONY DVP-NS758HP</t>
  </si>
  <si>
    <t>http://www.ee.ge/?m=268&amp;cat_id=1149&amp;pid=6261&amp;SONY+DVP-NS758HP</t>
  </si>
  <si>
    <t>Gadgets</t>
  </si>
  <si>
    <t>Pocketbook</t>
  </si>
  <si>
    <t>Pocketbook 623 Black/White</t>
  </si>
  <si>
    <t>http://www.ee.ge/?m=268&amp;cat_id=1233&amp;pid=7510&amp;POCKETBOOK+623+Black%2FWhite</t>
  </si>
  <si>
    <t>Gadgets</t>
  </si>
  <si>
    <t>Tablet(Tab)</t>
  </si>
  <si>
    <t>ACER B1-721/NT.L3UEE.001</t>
  </si>
  <si>
    <t>http://www.ee.ge/?m=268&amp;cat_id=1228&amp;pid=7898&amp;ACER+B1-721%2FNT.L3UEE.001</t>
  </si>
  <si>
    <t>Gadgets</t>
  </si>
  <si>
    <t>Tablet(Tab)</t>
  </si>
  <si>
    <t>APPLE ME 277 32GB Gray/A</t>
  </si>
  <si>
    <t>http://www.ee.ge/?m=268&amp;cat_id=1228&amp;pid=7804&amp;APPLE+ME277+32GB+Gray%2FA</t>
  </si>
  <si>
    <t>Gadgets</t>
  </si>
  <si>
    <t>Mobile Phone</t>
  </si>
  <si>
    <t>HUAWEI Y511 Black/K</t>
  </si>
  <si>
    <t>http://www.ee.ge/?m=268&amp;cat_id=1211&amp;pid=7889&amp;HUAWEI+Y511+Black%2FK</t>
  </si>
  <si>
    <t>Gadgets</t>
  </si>
  <si>
    <t>Mobile Phone</t>
  </si>
  <si>
    <t>APPLE Iphone 5S, 16GB Gold</t>
  </si>
  <si>
    <t>http://www.ee.ge/?m=268&amp;cat_id=1211&amp;pid=7605&amp;APPLE+Iphone+5S+16GB+Gold</t>
  </si>
  <si>
    <t>Gadgets</t>
  </si>
  <si>
    <t>Mobile Phone</t>
  </si>
  <si>
    <t>SAMSUNG I9300 Galaxy S3 White</t>
  </si>
  <si>
    <t>http://www.ee.ge/?m=268&amp;cat_id=1211&amp;pid=7608&amp;SAMSUNG+I9300+Galaxy+S3+White</t>
  </si>
  <si>
    <t>2014_II</t>
  </si>
  <si>
    <t>Job</t>
  </si>
  <si>
    <t>Male</t>
  </si>
  <si>
    <t>Female</t>
  </si>
  <si>
    <t>Diff</t>
  </si>
  <si>
    <t>Percent</t>
  </si>
  <si>
    <t>Rounded Percent</t>
  </si>
  <si>
    <t>Agriculture, hunting and forestry</t>
  </si>
  <si>
    <t>Fishing</t>
  </si>
  <si>
    <t>Mining and quarrying</t>
  </si>
  <si>
    <t>Manufacturing</t>
  </si>
  <si>
    <t>Production and distribution of electricity, gas and water</t>
  </si>
  <si>
    <t>Construction</t>
  </si>
  <si>
    <t>Gadgets</t>
  </si>
  <si>
    <t>Wholesale and retail trade; repair of motor vehicles and personal and household goods</t>
  </si>
  <si>
    <t>Laptop</t>
  </si>
  <si>
    <t>LENOVO Yoga2 Pro I7 4500U 8GB</t>
  </si>
  <si>
    <t>Hotels and restaurants</t>
  </si>
  <si>
    <t>http://www.ee.ge/?m=268&amp;cat_id=1202&amp;pid=7913&amp;LENOVO+Yoga2+Pro+I7+4500U+8GB</t>
  </si>
  <si>
    <t>Transport and communication</t>
  </si>
  <si>
    <t>Financial intermediation</t>
  </si>
  <si>
    <t>Real estate, renting and business activities</t>
  </si>
  <si>
    <t>Public administration</t>
  </si>
  <si>
    <t>Education</t>
  </si>
  <si>
    <t>Health and social work</t>
  </si>
  <si>
    <t>Other community, social and personal service activities</t>
  </si>
  <si>
    <t>Gadgets</t>
  </si>
  <si>
    <t>Laptop</t>
  </si>
  <si>
    <t>HP 455/FOX95ES</t>
  </si>
  <si>
    <t>http://www.ee.ge/?m=268&amp;cat_id=1202&amp;pid=7724&amp;HP+455%2FF0X95ES</t>
  </si>
  <si>
    <t>Gadgets</t>
  </si>
  <si>
    <t>Laptop</t>
  </si>
  <si>
    <t>DELL Inspiron 15(3537)/123862</t>
  </si>
  <si>
    <t>http://www.ee.ge/?m=268&amp;cat_id=1202&amp;pid=7825&amp;DELL+Inspiron+15%283537%29%2F123862</t>
  </si>
  <si>
    <t>Gadgets</t>
  </si>
  <si>
    <t>Printer</t>
  </si>
  <si>
    <t>HP DeskJet 5525/CZ282C</t>
  </si>
  <si>
    <t>http://www.ee.ge/?m=268&amp;cat_id=1206&amp;pid=6841&amp;HP+DeskJet+5525%2FCZ282C</t>
  </si>
  <si>
    <t>Gadgets</t>
  </si>
  <si>
    <t>Printer</t>
  </si>
  <si>
    <t>CANON MF4410</t>
  </si>
  <si>
    <t>http://www.ee.ge/?m=268&amp;cat_id=1206&amp;pid=5340&amp;CANON+MF4410</t>
  </si>
  <si>
    <t>Gadgets</t>
  </si>
  <si>
    <t>TV</t>
  </si>
  <si>
    <t>SONY 42W705/I</t>
  </si>
  <si>
    <t>http://www.ee.ge/?m=268&amp;cat_id=1147&amp;pid=7791&amp;SONY+42W705%2FI</t>
  </si>
  <si>
    <t>Gadgets</t>
  </si>
  <si>
    <t>TV</t>
  </si>
  <si>
    <t>SAMSUNG 43H4000</t>
  </si>
  <si>
    <t>http://www.ee.ge/?m=268&amp;cat_id=1146&amp;pid=7919&amp;SAMSUNG+43H4000</t>
  </si>
  <si>
    <t>Gadgets</t>
  </si>
  <si>
    <t>TV</t>
  </si>
  <si>
    <t>SAMSUNG PS43F4000</t>
  </si>
  <si>
    <t>http://www.ee.ge/?m=268&amp;cat_id=1146&amp;pid=7386&amp;SAMSUNG+PS43F4000</t>
  </si>
  <si>
    <t>Gadgets</t>
  </si>
  <si>
    <t>TV</t>
  </si>
  <si>
    <t>ELEGANCE 19LED1KR</t>
  </si>
  <si>
    <t>http://smiley.ge/television/led/19led1kr.html</t>
  </si>
  <si>
    <t>Gadgets</t>
  </si>
  <si>
    <t>TV</t>
  </si>
  <si>
    <t>SATURN TVLED24PF</t>
  </si>
  <si>
    <t>http://smiley.ge/television/led/tvled24pf.html</t>
  </si>
  <si>
    <t>3-day tour in Georgia</t>
  </si>
  <si>
    <t>Tbilisi-Zugdidi-Mestia-Ushguli-Tbilisi,Transportation,3times meal,Accomodation,Guide</t>
  </si>
  <si>
    <t>1-room apartment</t>
  </si>
  <si>
    <t>Apartment </t>
  </si>
  <si>
    <t>27500 USD</t>
  </si>
  <si>
    <t>Gadgets</t>
  </si>
  <si>
    <t>TV</t>
  </si>
  <si>
    <t>SONY 24R402</t>
  </si>
  <si>
    <t>http://smiley.ge/television/led/sony24r402.html</t>
  </si>
  <si>
    <t>http://myhome.ge/product_info.php?product_id=6036887</t>
  </si>
  <si>
    <t>Education</t>
  </si>
  <si>
    <t>Logos High School</t>
  </si>
  <si>
    <t>IX-XII class</t>
  </si>
  <si>
    <t>Housing</t>
  </si>
  <si>
    <t>http://logos.edu.ge/?page_id=232</t>
  </si>
  <si>
    <t>2-rooms apartement</t>
  </si>
  <si>
    <t>one bedroom apartment</t>
  </si>
  <si>
    <t>46000 USD</t>
  </si>
  <si>
    <t>http://myhome.ge/product_info.php?product_id=5993384</t>
  </si>
  <si>
    <t>Housing</t>
  </si>
  <si>
    <t>3-rooms apartement</t>
  </si>
  <si>
    <t>two bedroom apartment</t>
  </si>
  <si>
    <t>58000 USD</t>
  </si>
  <si>
    <t>http://myhome.ge/product_info.php?product_id=5993369</t>
  </si>
  <si>
    <t>Education</t>
  </si>
  <si>
    <t>The Guivy Zaldastanishvili American academy</t>
  </si>
  <si>
    <t>IX-XII class</t>
  </si>
  <si>
    <t>http://www.gzaat.org/#!tuition-financial-aid/cft0</t>
  </si>
  <si>
    <t>Housing</t>
  </si>
  <si>
    <t>4-rooms apartement</t>
  </si>
  <si>
    <t>three bedroom apartment</t>
  </si>
  <si>
    <t>65000 USD </t>
  </si>
  <si>
    <t>http://myhome.ge/product_info.php?product_id=5993386</t>
  </si>
  <si>
    <t>Education</t>
  </si>
  <si>
    <t>Tbilisi State University</t>
  </si>
  <si>
    <t>Bachelor degree, 4years</t>
  </si>
  <si>
    <t>http://tsu.edu.ge/en/study/bacheloor/</t>
  </si>
  <si>
    <t>Housing</t>
  </si>
  <si>
    <t>5-rooms apartement</t>
  </si>
  <si>
    <t>2 flour house</t>
  </si>
  <si>
    <t>135000 USD</t>
  </si>
  <si>
    <t>http://myhome.ge/product_info.php?product_id=6006503</t>
  </si>
  <si>
    <t>Education</t>
  </si>
  <si>
    <t>Caucasus University</t>
  </si>
  <si>
    <t>Business Administartion Bachelor's degree, 4years</t>
  </si>
  <si>
    <t>http://www.cu.edu.ge/en/schools/csb/programs/tuition-fee</t>
  </si>
  <si>
    <t>Housing</t>
  </si>
  <si>
    <t>6-rooms apartment</t>
  </si>
  <si>
    <t>2 flour house</t>
  </si>
  <si>
    <t>190000 USD</t>
  </si>
  <si>
    <t>http://myhome.ge/product_info.php?product_id=5941408</t>
  </si>
  <si>
    <t>Education</t>
  </si>
  <si>
    <t>Free University of Tbilisi</t>
  </si>
  <si>
    <t>Business School(ESM), 4years</t>
  </si>
  <si>
    <t>http://freeuni.edu.ge/ge/node/463</t>
  </si>
  <si>
    <t>Gadgets</t>
  </si>
  <si>
    <t>Tablet(Tab)</t>
  </si>
  <si>
    <t>ACER B1-721/NT.L3UEE.001</t>
  </si>
  <si>
    <t>http://www.ee.ge/?m=268&amp;cat_id=1228&amp;pid=7898&amp;ACER+B1-721%2FNT.L3UEE.001</t>
  </si>
  <si>
    <t>Education</t>
  </si>
  <si>
    <t>Riga Graduate School of Law</t>
  </si>
  <si>
    <t>LL.B in Law and Diplomacy, 3years</t>
  </si>
  <si>
    <t>http://www.rgsl.edu.lv/en/apply-to-rgsl/admissions/tuition-fees/</t>
  </si>
  <si>
    <t>Education</t>
  </si>
  <si>
    <t>London School of Commerce</t>
  </si>
  <si>
    <t>BA(Hons) Business studies 2years</t>
  </si>
  <si>
    <t>http://www.lsclondon.co.uk/ba-hons-business-studies/</t>
  </si>
  <si>
    <t>Gadgets</t>
  </si>
  <si>
    <t>Mobile Phone</t>
  </si>
  <si>
    <t>SAMSUNG I9300 Galaxy S3 White</t>
  </si>
  <si>
    <t>http://www.ee.ge/?m=268&amp;cat_id=1211&amp;pid=7608&amp;SAMSUNG+I9300+Galaxy+S3+White</t>
  </si>
  <si>
    <t>Gadgets</t>
  </si>
  <si>
    <t>Laptop</t>
  </si>
  <si>
    <t>LENOVO Yoga2 Pro I7 4500U 8GB</t>
  </si>
  <si>
    <t>http://www.ee.ge/?m=268&amp;cat_id=1202&amp;pid=7913&amp;LENOVO+Yoga2+Pro+I7+4500U+8GB</t>
  </si>
  <si>
    <t>Education</t>
  </si>
  <si>
    <t>University of Cambridge</t>
  </si>
  <si>
    <t>Master of Business administration, intensive 12 month programme</t>
  </si>
  <si>
    <t>http://www.graduate.study.cam.ac.uk/courses/directory/bmjbmbmba#finance</t>
  </si>
  <si>
    <t>Gadgets</t>
  </si>
  <si>
    <t>TV</t>
  </si>
  <si>
    <t>3D TV, PHILIPS 55PDL8908S</t>
  </si>
  <si>
    <t>http://www.ee.ge/?m=268&amp;cat_id=1222&amp;pid=7554&amp;PHILIPS+55PDL8908S</t>
  </si>
  <si>
    <t>Education</t>
  </si>
  <si>
    <t>Intelect Centre</t>
  </si>
  <si>
    <t>Computer Office Programs, 22lecture</t>
  </si>
  <si>
    <t>http://intelc.ge/IntellectCenter/index.php?cat_id=27&amp;sub_id=17&amp;lang=geo</t>
  </si>
  <si>
    <t>Gadgets</t>
  </si>
  <si>
    <t>Mobile Phone</t>
  </si>
  <si>
    <t>The Most Expensive iPhone 6</t>
  </si>
  <si>
    <t>Education</t>
  </si>
  <si>
    <t>The London School of English Tbilisi</t>
  </si>
  <si>
    <t>Business English course, 16 weeks course</t>
  </si>
  <si>
    <t>http://londonschool.ge/index.php?l=2&amp;pg=crs&amp;id=24</t>
  </si>
  <si>
    <t>http://www.bornrich.com/expensive-iphone-6-priced-millions.html</t>
  </si>
  <si>
    <t>Education</t>
  </si>
  <si>
    <t>Georgian-Canadian educational centre</t>
  </si>
  <si>
    <t>Financial Management, 6 weeks course</t>
  </si>
  <si>
    <t>http://www.gceducentre.com/index.php?act=programs&amp;id=9</t>
  </si>
  <si>
    <t>Education</t>
  </si>
  <si>
    <t>British Language Centre Tbilisi</t>
  </si>
  <si>
    <t>General English Beginner,Course length 3 months</t>
  </si>
  <si>
    <t>http://www.blct.ge/fees.html</t>
  </si>
  <si>
    <t>Education</t>
  </si>
  <si>
    <t>CAC_Caucasus academic centre</t>
  </si>
  <si>
    <t>Hotel Management, 42 hours</t>
  </si>
  <si>
    <t>http://www.cac.edu.ge/index.php?pg=ed&amp;pg1=pg&amp;ct=36&amp;id=38</t>
  </si>
  <si>
    <t>Education</t>
  </si>
  <si>
    <t>CAC_Caucasus academic centre</t>
  </si>
  <si>
    <t>Hotel Management, 42 hours</t>
  </si>
  <si>
    <t>http://www.cac.edu.ge/index.php?pg=ed&amp;pg1=pg&amp;ct=36&amp;id=38</t>
  </si>
  <si>
    <t>Education</t>
  </si>
  <si>
    <t>Millennium Gate</t>
  </si>
  <si>
    <t>Language learning centre:Italian/Spanish/Russian/Turkish/German,3 times a week-12lessons</t>
  </si>
  <si>
    <t>http://edu-guide.ge/p11q0sh1444leng.html</t>
  </si>
  <si>
    <t>Education</t>
  </si>
  <si>
    <t>Tbilisi State University</t>
  </si>
  <si>
    <t>Bachelor's degree programs, 4years, 240 ECTS</t>
  </si>
  <si>
    <t>http://tsu.edu.ge/en/study/bacheloor/</t>
  </si>
  <si>
    <t>Education</t>
  </si>
  <si>
    <t>British Language Centre Tbilisi</t>
  </si>
  <si>
    <t>General English Beginner, 3 months</t>
  </si>
  <si>
    <t>http://www.blct.ge/fees.html</t>
  </si>
  <si>
    <t>Education</t>
  </si>
  <si>
    <t>Free University of Tbilisi</t>
  </si>
  <si>
    <t>Business School(ESM), 4years</t>
  </si>
  <si>
    <t>http://freeuni.edu.ge/ge/node/463</t>
  </si>
  <si>
    <t>Education</t>
  </si>
  <si>
    <t>British Language Centre Tbilisi</t>
  </si>
  <si>
    <t>English Chat &amp; Coffee Club: Speaking workshops. 1hour</t>
  </si>
  <si>
    <t>http://www.blct.ge/fees.html</t>
  </si>
  <si>
    <t>Education</t>
  </si>
  <si>
    <t>University of Cambridge</t>
  </si>
  <si>
    <t>Master of Business administration, intensive 12 months</t>
  </si>
  <si>
    <t>http://www.graduate.study.cam.ac.uk/courses/directory/bmjbmbmba#finance</t>
  </si>
  <si>
    <t>Education</t>
  </si>
  <si>
    <t>Tbilisi Business Training centre</t>
  </si>
  <si>
    <t>Accounting, certificate training program, six weeks, 36 lessons</t>
  </si>
  <si>
    <t>http://tbtc.ge/index.php?option=com_content&amp;task=view&amp;id=27&amp;Itemid=41</t>
  </si>
  <si>
    <t>Education</t>
  </si>
  <si>
    <t>Vanderbilt University</t>
  </si>
  <si>
    <t>University in Nashville,Tennessee,Computer Science undergraduate 4years program, 62320$ per year</t>
  </si>
  <si>
    <t>http://www.vanderbilt.edu/financialaid/costs.php</t>
  </si>
  <si>
    <t>Education</t>
  </si>
  <si>
    <t>Professional Development European Centre</t>
  </si>
  <si>
    <t>General Audit Course, three month, 168 hours</t>
  </si>
  <si>
    <t>http://www.pdcgeo.ge/index.php?page=23&amp;lang=eng</t>
  </si>
  <si>
    <t>Education</t>
  </si>
  <si>
    <t>Professional Development European Centre</t>
  </si>
  <si>
    <t>Computer Office Programs, 15 hours</t>
  </si>
  <si>
    <t>http://www.pdcgeo.ge/index.php?page=25&amp;lang=eng</t>
  </si>
  <si>
    <t>Housing</t>
  </si>
  <si>
    <t>2-rooms apartment for rent</t>
  </si>
  <si>
    <t>Bakuriani, 52sq.m. 20 lari per day </t>
  </si>
  <si>
    <t>http://place.ge/en/ads/view/319254</t>
  </si>
  <si>
    <t>Education</t>
  </si>
  <si>
    <t>One World </t>
  </si>
  <si>
    <t>Centre of Education and Professional Training, PR Management, 3 times per week, 40 hours</t>
  </si>
  <si>
    <t>http://oneworld.ge/main/modules/23</t>
  </si>
  <si>
    <t>Housing</t>
  </si>
  <si>
    <t>2-room apartment </t>
  </si>
  <si>
    <t>Tbilisi, Vake-Saburtalo, Didi digomi, 50sq.m.</t>
  </si>
  <si>
    <t>http://place.ge/en/ads/view/310991</t>
  </si>
  <si>
    <t>Education</t>
  </si>
  <si>
    <t>Delta Learning</t>
  </si>
  <si>
    <t>Training&amp;Certification Centre, Essentials of Computer Technology-Part 1, 1.5month</t>
  </si>
  <si>
    <t>http://www.deltalearning.ge/eng/detail.php?ID=6726</t>
  </si>
  <si>
    <t>Housing</t>
  </si>
  <si>
    <t>3-rooms apartment </t>
  </si>
  <si>
    <t>Batumi, 76sq.m.</t>
  </si>
  <si>
    <t>http://place.ge/en/ads/view/275328</t>
  </si>
  <si>
    <t>Owning Home</t>
  </si>
  <si>
    <t>1-room apartment</t>
  </si>
  <si>
    <t>Tbilisi, Isani-Samgori, 34sq.m.</t>
  </si>
  <si>
    <t>Housing</t>
  </si>
  <si>
    <t>http://makler.ge/?lan=2&amp;pg=ann&amp;id=10030800</t>
  </si>
  <si>
    <t>5-rooms apartment </t>
  </si>
  <si>
    <t>Tbilisi, Didgori, Tsavkisi, space:205sq.m. land:420sq.m.</t>
  </si>
  <si>
    <t>http://place.ge/en/ads/view/328288</t>
  </si>
  <si>
    <t>Owning Home</t>
  </si>
  <si>
    <t>Housing</t>
  </si>
  <si>
    <t>2-rooms apartment</t>
  </si>
  <si>
    <t>9-rooms apartment</t>
  </si>
  <si>
    <t>Tbilisi, Old-Tbilisi, 36sq.m.</t>
  </si>
  <si>
    <t>Tbilisi, Vake-Saburtalo,Vake,480sq.m.</t>
  </si>
  <si>
    <t>http://makler.ge/?lan=2&amp;pg=ann&amp;id=2878535</t>
  </si>
  <si>
    <t>http://makler.ge/?lan=2&amp;pg=ann&amp;id=10011868</t>
  </si>
  <si>
    <t>Housing</t>
  </si>
  <si>
    <t>6-room apartment in New York</t>
  </si>
  <si>
    <t>New York, 180 Ave of the Americas Soho, 3400sq.ft.</t>
  </si>
  <si>
    <t>http://www.stribling.com/properties/9261879</t>
  </si>
  <si>
    <t>Owning Home</t>
  </si>
  <si>
    <t>2-rooms apartment</t>
  </si>
  <si>
    <t>Tbilisi, Vake-Saburtalo, 36sq.m.</t>
  </si>
  <si>
    <t>http://makler.ge/?lan=2&amp;pg=ann&amp;id=10026351</t>
  </si>
  <si>
    <t>Owning Home</t>
  </si>
  <si>
    <t>1-room apartment</t>
  </si>
  <si>
    <t>Tbilisi, Didube-Chugureti,35sq.m.</t>
  </si>
  <si>
    <t>http://makler.ge/?lan=2&amp;pg=ann&amp;id=10029335</t>
  </si>
  <si>
    <t>Transportation</t>
  </si>
  <si>
    <t>Bicycle</t>
  </si>
  <si>
    <t>SCOTT Aspect 660</t>
  </si>
  <si>
    <t>http://www.scott.ge/index.php/ka/2012-08-06-21-11-07/cycling-geo/mountain-geo/results,10-9</t>
  </si>
  <si>
    <t>Owning Home</t>
  </si>
  <si>
    <t>4-rooms apartment</t>
  </si>
  <si>
    <t>Tbilisi,Gldani-Nadzaladevi, 80sq.m.</t>
  </si>
  <si>
    <t>http://makler.ge/?lan=2&amp;pg=ann&amp;id=10032808</t>
  </si>
  <si>
    <t>Transportation</t>
  </si>
  <si>
    <t>Motorcycle</t>
  </si>
  <si>
    <t>Suzuki, GSX-R750, 2001</t>
  </si>
  <si>
    <t>Owning Home</t>
  </si>
  <si>
    <t>2-rooms apartment</t>
  </si>
  <si>
    <t>Tbilisi, Didube-Chugureti,53sq.m.</t>
  </si>
  <si>
    <t>http://makler.ge/?lan=2&amp;pg=ann&amp;id=10031487</t>
  </si>
  <si>
    <t>http://myauto.ge/index.php?action=moto_details&amp;car_id=10271537</t>
  </si>
  <si>
    <t>Transportation</t>
  </si>
  <si>
    <t>Owning Home</t>
  </si>
  <si>
    <t>Ford</t>
  </si>
  <si>
    <t>New Fiesta Ambient 3door 1.25I 82PS S5 M5</t>
  </si>
  <si>
    <t>3-rooms apartment</t>
  </si>
  <si>
    <t>Tbilisi, Isani-Samgori, 75sq.m.</t>
  </si>
  <si>
    <t>http://makler.ge/?lan=2&amp;pg=ann&amp;id=6477435</t>
  </si>
  <si>
    <t>http://ford.com.ge/F/?cat=models&amp;article=price&amp;model=new-fiesta</t>
  </si>
  <si>
    <t>Owning Home</t>
  </si>
  <si>
    <t>3-rooms apartment</t>
  </si>
  <si>
    <t>Tbilisi,Gldani-Nadzaladevi, 96sq.m.</t>
  </si>
  <si>
    <t>http://myhome.ge/product_info.php?product_id=5938501</t>
  </si>
  <si>
    <t>Transportation</t>
  </si>
  <si>
    <t>Nissan Juke</t>
  </si>
  <si>
    <t>Nissan Juke, 4X4</t>
  </si>
  <si>
    <t>http://www.nissan.com.ge/modeller/juke/juke.html</t>
  </si>
  <si>
    <t>Owning Home</t>
  </si>
  <si>
    <t>5-rooms apartment</t>
  </si>
  <si>
    <t>Tbilisi, Vake-Saburtalo, 110sq.m.</t>
  </si>
  <si>
    <t>http://myhome.ge/product_info.php?product_id=5968230</t>
  </si>
  <si>
    <t>Transportation</t>
  </si>
  <si>
    <t>Land Rover</t>
  </si>
  <si>
    <t>LR-V8 Supercharged (5.0L 375kW / 510PS)</t>
  </si>
  <si>
    <t>http://landrover.ge/l/?cat=models&amp;article=price&amp;model=rangerover</t>
  </si>
  <si>
    <t>Owning Home</t>
  </si>
  <si>
    <t>3-rooms apartment</t>
  </si>
  <si>
    <t>Tbilisi, Vake-Saburtalo, 100sq.m.</t>
  </si>
  <si>
    <t>Transportation</t>
  </si>
  <si>
    <t>http://makler.ge/?lan=2&amp;pg=ann&amp;id=10028224</t>
  </si>
  <si>
    <t>Lamborghini Veneno Roadster</t>
  </si>
  <si>
    <t>Lamborghini says it plans to build only nine copies of Lamborghini Veneno Roadster in 2014</t>
  </si>
  <si>
    <t>http://www.forbes.com/pictures/ellm45ehde/lamborghini-veneno-roadster/</t>
  </si>
  <si>
    <t>Owning Home</t>
  </si>
  <si>
    <t>3-rooms apartment</t>
  </si>
  <si>
    <t>Tbilisi, Vake-Saburtalo, 135sq.m.</t>
  </si>
  <si>
    <t>http://myhome.ge/product_info.php?product_id=5980596</t>
  </si>
  <si>
    <t>Health &amp; Beauty</t>
  </si>
  <si>
    <t>Aqua Aerobics</t>
  </si>
  <si>
    <t>12 visit, Monday/Wednesday/Friday/Sunday</t>
  </si>
  <si>
    <t>Owning Home</t>
  </si>
  <si>
    <t>4-rooms apartment</t>
  </si>
  <si>
    <t>Tbilisi, Old-Tbilisi, 145sq.m.</t>
  </si>
  <si>
    <t>http://seaside.ge/?cat_id=11&amp;lang=geo</t>
  </si>
  <si>
    <t>http://myhome.ge/product_info.php?product_id=5965986</t>
  </si>
  <si>
    <t>Health &amp; Beauty</t>
  </si>
  <si>
    <t>Fitness</t>
  </si>
  <si>
    <t>1 year aboniment in Gym-Aspria, Membership Card+10 GEL</t>
  </si>
  <si>
    <t>Owning Home</t>
  </si>
  <si>
    <t>http://www.aspria.ge/price.php</t>
  </si>
  <si>
    <t>6-rooms apartment</t>
  </si>
  <si>
    <t>Tbilisi, Didube-Chugureti, 212sq.m.</t>
  </si>
  <si>
    <t>http://makler.ge/?lan=2&amp;pg=ann&amp;id=10007834</t>
  </si>
  <si>
    <t>Health &amp; Beauty</t>
  </si>
  <si>
    <t>Fractional rejuvenation</t>
  </si>
  <si>
    <t>Natali anti Age Clinic, Whole face</t>
  </si>
  <si>
    <t>http://nataliclinic.ge/en/laser/34</t>
  </si>
  <si>
    <t>Owning Home</t>
  </si>
  <si>
    <t>4-rooms apartment</t>
  </si>
  <si>
    <t>Tbilisi, Vake-Saburtalo, 168sq.m.</t>
  </si>
  <si>
    <t>http://myhome.ge/product_info.php?product_id=5964480</t>
  </si>
  <si>
    <t>Health &amp; Beauty</t>
  </si>
  <si>
    <t>Rhinoplasty</t>
  </si>
  <si>
    <t>Royal Estethic Cosmetic Surgery,Istanbul,Turkey,Nose Job,6 days,includes:operation,consultation,all medicines,one-night stay in the clinic,hotel acommodation depending on the type of stay with breakfast,meeting and seeing off at the airport</t>
  </si>
  <si>
    <t>http://www.royalestethic.com/en/cost-plastic-surgery-turkey?lang=ka&amp;url=cost-plastic-surgery-turkey</t>
  </si>
  <si>
    <t>Owning Home</t>
  </si>
  <si>
    <t>4-rooms apartment</t>
  </si>
  <si>
    <t>Tbilisi, Vake-Saburtalo, 187sq.m.</t>
  </si>
  <si>
    <t>http://makler.ge/?lan=2&amp;pg=ann&amp;id=1088911</t>
  </si>
  <si>
    <t>Health &amp; Beauty</t>
  </si>
  <si>
    <t>Package "Hollywood Smile Plus"</t>
  </si>
  <si>
    <t>Royal Estethic Cosmetic Surgery,Istanbul,Turkey,includes:All transfers to and from airport,7/8nights with breakfast in a hotel in Istanbul,your treatment,all medications</t>
  </si>
  <si>
    <t>http://www.royalestethic.com/en/hollywood-smile-package</t>
  </si>
  <si>
    <t>Owning Home</t>
  </si>
  <si>
    <t>6-rooms apartment</t>
  </si>
  <si>
    <t>Tbilisi, Old-Tbilisi,Sololaki, 130sq.m.</t>
  </si>
  <si>
    <t>http://myhome.ge/product_info.php?product_id=5994827</t>
  </si>
  <si>
    <t>Health &amp; Beauty</t>
  </si>
  <si>
    <t>Full Body Lift Surgery</t>
  </si>
  <si>
    <t>Arm lift,Inner thigh lift,reocvery period six weeks,surgeon's fee,hospital or facility fee,anesthesia fee</t>
  </si>
  <si>
    <t>http://www.yourbariatricsurgeryguide.com/body-lift/#procedure</t>
  </si>
  <si>
    <t>Owning Home</t>
  </si>
  <si>
    <t>4-rooms apartment</t>
  </si>
  <si>
    <t>Tbilisi, Vake-Saburtalo, 250sq.m.</t>
  </si>
  <si>
    <t>http://myhome.ge/product_info.php?product_id=5958558</t>
  </si>
  <si>
    <t>Owning Home</t>
  </si>
  <si>
    <t>6-rooms apartment</t>
  </si>
  <si>
    <t>Tbilisi, Didgori, 300sq.m.</t>
  </si>
  <si>
    <t>http://makler.ge/?lan=2&amp;pg=ann&amp;id=6134242</t>
  </si>
  <si>
    <t>Owning Home</t>
  </si>
  <si>
    <t>6-rooms apartment</t>
  </si>
  <si>
    <t>Tbilisi, Old-Tbilisi, Vera, 300sq.m.</t>
  </si>
  <si>
    <t>http://myhome.ge/product_info.php?product_id=5869490</t>
  </si>
  <si>
    <t>Owning Home</t>
  </si>
  <si>
    <t>10-rooms apartement</t>
  </si>
  <si>
    <t>Tbilisi, Old-Tbilisi,Vera, 597sq.m.</t>
  </si>
  <si>
    <t>http://makler.ge/?lan=2&amp;pg=ann&amp;id=10033027</t>
  </si>
  <si>
    <t>Owning Car</t>
  </si>
  <si>
    <t>Mercedes-Benz</t>
  </si>
  <si>
    <t>E-class, 2003, sedan</t>
  </si>
  <si>
    <t>http://www.mycar.ge/?l=en&amp;p=details&amp;tab=auto&amp;Id=1246</t>
  </si>
  <si>
    <t>http://taoklarjeti.com/index.php/tours/turebi-sakartveloshi/svaneti-3-days; </t>
  </si>
  <si>
    <t>Owning Car</t>
  </si>
  <si>
    <t>Mercedes-Benz</t>
  </si>
  <si>
    <t>S-class, 2001, sedan</t>
  </si>
  <si>
    <t>http://www.mycar.ge/?l=en&amp;p=details&amp;tab=auto&amp;Id=832</t>
  </si>
  <si>
    <t>Vacation</t>
  </si>
  <si>
    <t>annual</t>
  </si>
  <si>
    <t>I</t>
  </si>
  <si>
    <t>II</t>
  </si>
  <si>
    <t>III</t>
  </si>
  <si>
    <t>IV</t>
  </si>
  <si>
    <t>annual</t>
  </si>
  <si>
    <t>I</t>
  </si>
  <si>
    <t>II</t>
  </si>
  <si>
    <t>III</t>
  </si>
  <si>
    <t>IV</t>
  </si>
  <si>
    <t>annual</t>
  </si>
  <si>
    <t>I</t>
  </si>
  <si>
    <t>II</t>
  </si>
  <si>
    <t>III</t>
  </si>
  <si>
    <t>In a lifetime of working (45 years) that is the equivalent of 222,048 GEL.</t>
  </si>
  <si>
    <t>IV</t>
  </si>
  <si>
    <t>annual</t>
  </si>
  <si>
    <t>I</t>
  </si>
  <si>
    <t>II</t>
  </si>
  <si>
    <t>III</t>
  </si>
  <si>
    <t>IV</t>
  </si>
  <si>
    <t>annual</t>
  </si>
  <si>
    <t>I</t>
  </si>
  <si>
    <t>II</t>
  </si>
  <si>
    <t>III</t>
  </si>
  <si>
    <t>IV</t>
  </si>
  <si>
    <t>annual</t>
  </si>
  <si>
    <t>I</t>
  </si>
  <si>
    <t>II</t>
  </si>
  <si>
    <t>III</t>
  </si>
  <si>
    <t>IV</t>
  </si>
  <si>
    <t>annual</t>
  </si>
  <si>
    <t>I</t>
  </si>
  <si>
    <t>II</t>
  </si>
  <si>
    <t>III</t>
  </si>
  <si>
    <t>IV</t>
  </si>
  <si>
    <t>Total in country</t>
  </si>
  <si>
    <t>Total</t>
  </si>
  <si>
    <t>vacation in Bakuriani and Batumi</t>
  </si>
  <si>
    <t>Owning Car</t>
  </si>
  <si>
    <t>...</t>
  </si>
  <si>
    <t>BMW</t>
  </si>
  <si>
    <t>..</t>
  </si>
  <si>
    <t>X5, 2002, jeep</t>
  </si>
  <si>
    <t>..</t>
  </si>
  <si>
    <t>..</t>
  </si>
  <si>
    <t>..</t>
  </si>
  <si>
    <t>http://www.mycar.ge/?l=en&amp;p=details&amp;tab=auto&amp;Id=1414</t>
  </si>
  <si>
    <t>Agriculture, hunting and forestry</t>
  </si>
  <si>
    <t>Did you know that, with that extra money, you could have:</t>
  </si>
  <si>
    <t>Free University of Tbilisi (BA)</t>
  </si>
  <si>
    <t>Vacation</t>
  </si>
  <si>
    <t>...</t>
  </si>
  <si>
    <t>..</t>
  </si>
  <si>
    <t>..</t>
  </si>
  <si>
    <t>..</t>
  </si>
  <si>
    <t>..</t>
  </si>
  <si>
    <t>Fishing</t>
  </si>
  <si>
    <t>...</t>
  </si>
  <si>
    <t>..</t>
  </si>
  <si>
    <t>..</t>
  </si>
  <si>
    <t>..</t>
  </si>
  <si>
    <t>..</t>
  </si>
  <si>
    <t>Mining and quarrying</t>
  </si>
  <si>
    <t>...</t>
  </si>
  <si>
    <t>..</t>
  </si>
  <si>
    <t>..</t>
  </si>
  <si>
    <t>..</t>
  </si>
  <si>
    <t>..</t>
  </si>
  <si>
    <t>Manufacturing</t>
  </si>
  <si>
    <t>Owning Car</t>
  </si>
  <si>
    <t>BMW</t>
  </si>
  <si>
    <t>6-series, 2006, coupe</t>
  </si>
  <si>
    <t>Vacation</t>
  </si>
  <si>
    <t>http://www.mycar.ge/?l=en&amp;p=details&amp;tab=auto&amp;Id=158</t>
  </si>
  <si>
    <t>...</t>
  </si>
  <si>
    <t>..</t>
  </si>
  <si>
    <t>..</t>
  </si>
  <si>
    <t>..</t>
  </si>
  <si>
    <t>..</t>
  </si>
  <si>
    <t>Production and distribution of electricity, gas and water</t>
  </si>
  <si>
    <t>...</t>
  </si>
  <si>
    <t>..</t>
  </si>
  <si>
    <t>..</t>
  </si>
  <si>
    <t>..</t>
  </si>
  <si>
    <t>..</t>
  </si>
  <si>
    <t>Construction</t>
  </si>
  <si>
    <t>...</t>
  </si>
  <si>
    <t>..</t>
  </si>
  <si>
    <t>..</t>
  </si>
  <si>
    <t>..</t>
  </si>
  <si>
    <t>..</t>
  </si>
  <si>
    <t>Wholesale and retail trade; repair of motor vehicles and personal and household goods</t>
  </si>
  <si>
    <t>...</t>
  </si>
  <si>
    <t>Vacation</t>
  </si>
  <si>
    <t>..</t>
  </si>
  <si>
    <t>..</t>
  </si>
  <si>
    <t>..</t>
  </si>
  <si>
    <t>..</t>
  </si>
  <si>
    <t>Hotels and restaurants</t>
  </si>
  <si>
    <t>...</t>
  </si>
  <si>
    <t>..</t>
  </si>
  <si>
    <t>..</t>
  </si>
  <si>
    <t>..</t>
  </si>
  <si>
    <t>..</t>
  </si>
  <si>
    <t>Transport and communication</t>
  </si>
  <si>
    <t>...</t>
  </si>
  <si>
    <t>..</t>
  </si>
  <si>
    <t>..</t>
  </si>
  <si>
    <t>..</t>
  </si>
  <si>
    <t>..</t>
  </si>
  <si>
    <t>Financial intermediation</t>
  </si>
  <si>
    <t>Owning Car</t>
  </si>
  <si>
    <t>Audi</t>
  </si>
  <si>
    <t>A4, 2004, sedan</t>
  </si>
  <si>
    <t>http://www.mycar.ge/?l=en&amp;p=details&amp;tab=auto&amp;Id=1320</t>
  </si>
  <si>
    <t>Vacation</t>
  </si>
  <si>
    <t>...</t>
  </si>
  <si>
    <t>..</t>
  </si>
  <si>
    <t>..</t>
  </si>
  <si>
    <t>..</t>
  </si>
  <si>
    <t>..</t>
  </si>
  <si>
    <t>Real estate, renting and business activities</t>
  </si>
  <si>
    <t>...</t>
  </si>
  <si>
    <t>..</t>
  </si>
  <si>
    <t>..</t>
  </si>
  <si>
    <t>..</t>
  </si>
  <si>
    <t>..</t>
  </si>
  <si>
    <t>Public administration</t>
  </si>
  <si>
    <t>...</t>
  </si>
  <si>
    <t>..</t>
  </si>
  <si>
    <t>..</t>
  </si>
  <si>
    <t>..</t>
  </si>
  <si>
    <t>..</t>
  </si>
  <si>
    <t>Education</t>
  </si>
  <si>
    <t>...</t>
  </si>
  <si>
    <t>..</t>
  </si>
  <si>
    <t>..</t>
  </si>
  <si>
    <t>..</t>
  </si>
  <si>
    <t>..</t>
  </si>
  <si>
    <t>Health and social work</t>
  </si>
  <si>
    <t>Owning Car</t>
  </si>
  <si>
    <t>Audi</t>
  </si>
  <si>
    <t>A6, 2009, sedan</t>
  </si>
  <si>
    <t>...</t>
  </si>
  <si>
    <t>http://www.mycar.ge/?l=en&amp;p=details&amp;tab=auto&amp;Id=630</t>
  </si>
  <si>
    <t>..</t>
  </si>
  <si>
    <t>..</t>
  </si>
  <si>
    <t>..</t>
  </si>
  <si>
    <t>..</t>
  </si>
  <si>
    <t>Other community, social and personal service activities</t>
  </si>
  <si>
    <t>...</t>
  </si>
  <si>
    <t>..</t>
  </si>
  <si>
    <t>..</t>
  </si>
  <si>
    <t>..</t>
  </si>
  <si>
    <t>..</t>
  </si>
  <si>
    <t>Female</t>
  </si>
  <si>
    <t>Total</t>
  </si>
  <si>
    <t>...</t>
  </si>
  <si>
    <t>..</t>
  </si>
  <si>
    <t>Gadgets</t>
  </si>
  <si>
    <t>..</t>
  </si>
  <si>
    <t>..</t>
  </si>
  <si>
    <t>..</t>
  </si>
  <si>
    <t>Mobile Phone</t>
  </si>
  <si>
    <t>Nokia 1280 Black/G</t>
  </si>
  <si>
    <t>Agriculture, hunting and forestry</t>
  </si>
  <si>
    <t>http://www.ee.ge/?m=268&amp;cat_id=1211&amp;pid=7708&amp;NOKIA+1280+BLACK%2FG</t>
  </si>
  <si>
    <t>...</t>
  </si>
  <si>
    <t>..</t>
  </si>
  <si>
    <t>..</t>
  </si>
  <si>
    <t>..</t>
  </si>
  <si>
    <t>..</t>
  </si>
  <si>
    <t>Owning Car</t>
  </si>
  <si>
    <t>Fishing</t>
  </si>
  <si>
    <t>Subaru</t>
  </si>
  <si>
    <t>22.09.14</t>
  </si>
  <si>
    <t>Forester, 2004, jeep</t>
  </si>
  <si>
    <t>http://www.mycar.ge/?l=en&amp;p=details&amp;tab=auto&amp;Id=1248</t>
  </si>
  <si>
    <t>...</t>
  </si>
  <si>
    <t>..</t>
  </si>
  <si>
    <t>..</t>
  </si>
  <si>
    <t>..</t>
  </si>
  <si>
    <t>..</t>
  </si>
  <si>
    <t>Mining and quarrying</t>
  </si>
  <si>
    <t>...</t>
  </si>
  <si>
    <t>..</t>
  </si>
  <si>
    <t>..</t>
  </si>
  <si>
    <t>..</t>
  </si>
  <si>
    <t>..</t>
  </si>
  <si>
    <t>Manufacturing</t>
  </si>
  <si>
    <t>...</t>
  </si>
  <si>
    <t>..</t>
  </si>
  <si>
    <t>..</t>
  </si>
  <si>
    <t>..</t>
  </si>
  <si>
    <t>..</t>
  </si>
  <si>
    <t>Production and distribution of electricity, gas and water</t>
  </si>
  <si>
    <t>...</t>
  </si>
  <si>
    <t>..</t>
  </si>
  <si>
    <t>..</t>
  </si>
  <si>
    <t>..</t>
  </si>
  <si>
    <t>..</t>
  </si>
  <si>
    <t>Construction</t>
  </si>
  <si>
    <t>Gadgets</t>
  </si>
  <si>
    <t>Mobile Phone</t>
  </si>
  <si>
    <t>SAMSUNG I9300 Galaxy S3 White</t>
  </si>
  <si>
    <t>...</t>
  </si>
  <si>
    <t>http://www.ee.ge/?m=268&amp;cat_id=1211&amp;pid=7608&amp;SAMSUNG+I9300+Galaxy+S3+White</t>
  </si>
  <si>
    <t>..</t>
  </si>
  <si>
    <t>..</t>
  </si>
  <si>
    <t>..</t>
  </si>
  <si>
    <t>..</t>
  </si>
  <si>
    <t>Owning Car</t>
  </si>
  <si>
    <t>Subaru</t>
  </si>
  <si>
    <t>Wholesale and retail trade; repair of motor vehicles and personal and household goods</t>
  </si>
  <si>
    <t>22.09.14</t>
  </si>
  <si>
    <t>Forester, 2006, jeep</t>
  </si>
  <si>
    <t>http://www.mycar.ge/?l=en&amp;p=details&amp;tab=auto&amp;Id=836</t>
  </si>
  <si>
    <t>...</t>
  </si>
  <si>
    <t>..</t>
  </si>
  <si>
    <t>..</t>
  </si>
  <si>
    <t>..</t>
  </si>
  <si>
    <t>..</t>
  </si>
  <si>
    <t>Hotels and restaurants</t>
  </si>
  <si>
    <t>...</t>
  </si>
  <si>
    <t>..</t>
  </si>
  <si>
    <t>..</t>
  </si>
  <si>
    <t>..</t>
  </si>
  <si>
    <t>..</t>
  </si>
  <si>
    <t>Transport and communication</t>
  </si>
  <si>
    <t>...</t>
  </si>
  <si>
    <t>..</t>
  </si>
  <si>
    <t>..</t>
  </si>
  <si>
    <t>..</t>
  </si>
  <si>
    <t>..</t>
  </si>
  <si>
    <t>Financial intermediation</t>
  </si>
  <si>
    <t>...</t>
  </si>
  <si>
    <t>..</t>
  </si>
  <si>
    <t>Gadgets</t>
  </si>
  <si>
    <t>..</t>
  </si>
  <si>
    <t>..</t>
  </si>
  <si>
    <t>..</t>
  </si>
  <si>
    <t>Mobile Phone</t>
  </si>
  <si>
    <t>Real estate, renting and business activities</t>
  </si>
  <si>
    <t>Owning Car</t>
  </si>
  <si>
    <t>Apple Iphone 5S 64GB Gold</t>
  </si>
  <si>
    <t>http://applecity.ge/shop/iphone/iphone-5s-64gb/</t>
  </si>
  <si>
    <t>Chevrolet</t>
  </si>
  <si>
    <t>Captiva. 2007, jeep</t>
  </si>
  <si>
    <t>http://www.mycar.ge/?l=en&amp;p=details&amp;tab=auto&amp;Id=376</t>
  </si>
  <si>
    <t>22.09.14</t>
  </si>
  <si>
    <t>...</t>
  </si>
  <si>
    <t>..</t>
  </si>
  <si>
    <t>..</t>
  </si>
  <si>
    <t>..</t>
  </si>
  <si>
    <t>..</t>
  </si>
  <si>
    <t>Public administration</t>
  </si>
  <si>
    <t>...</t>
  </si>
  <si>
    <t>..</t>
  </si>
  <si>
    <t>..</t>
  </si>
  <si>
    <t>..</t>
  </si>
  <si>
    <t>..</t>
  </si>
  <si>
    <t>Education</t>
  </si>
  <si>
    <t>...</t>
  </si>
  <si>
    <t>..</t>
  </si>
  <si>
    <t>..</t>
  </si>
  <si>
    <t>..</t>
  </si>
  <si>
    <t>..</t>
  </si>
  <si>
    <t>Health and social work</t>
  </si>
  <si>
    <t>...</t>
  </si>
  <si>
    <t>..</t>
  </si>
  <si>
    <t>..</t>
  </si>
  <si>
    <t>..</t>
  </si>
  <si>
    <t>..</t>
  </si>
  <si>
    <t>Other community, social and personal service activities</t>
  </si>
  <si>
    <t>...</t>
  </si>
  <si>
    <t>..</t>
  </si>
  <si>
    <t>..</t>
  </si>
  <si>
    <t>..</t>
  </si>
  <si>
    <t>..</t>
  </si>
  <si>
    <t>Male</t>
  </si>
  <si>
    <t>Total</t>
  </si>
  <si>
    <t>...</t>
  </si>
  <si>
    <t>Owning Car</t>
  </si>
  <si>
    <t>..</t>
  </si>
  <si>
    <t>..</t>
  </si>
  <si>
    <t>Lexus</t>
  </si>
  <si>
    <t>..</t>
  </si>
  <si>
    <t>..</t>
  </si>
  <si>
    <t>GX 470, 2005, jeep</t>
  </si>
  <si>
    <t>Agriculture, hunting and forestry</t>
  </si>
  <si>
    <t>http://www.mycar.ge/?l=ka&amp;p=details&amp;tab=auto&amp;Id=1364</t>
  </si>
  <si>
    <t>...</t>
  </si>
  <si>
    <t>..</t>
  </si>
  <si>
    <t>..</t>
  </si>
  <si>
    <t>..</t>
  </si>
  <si>
    <t>..</t>
  </si>
  <si>
    <t>Fishing</t>
  </si>
  <si>
    <t>...</t>
  </si>
  <si>
    <t>Gadgets</t>
  </si>
  <si>
    <t>..</t>
  </si>
  <si>
    <t>..</t>
  </si>
  <si>
    <t>..</t>
  </si>
  <si>
    <t>..</t>
  </si>
  <si>
    <t>Mobile Phone</t>
  </si>
  <si>
    <t>Mining and quarrying</t>
  </si>
  <si>
    <t>Vertu Signature Diamond</t>
  </si>
  <si>
    <t>...</t>
  </si>
  <si>
    <t>..</t>
  </si>
  <si>
    <t>..</t>
  </si>
  <si>
    <t>..</t>
  </si>
  <si>
    <t>..</t>
  </si>
  <si>
    <t>Manufacturing</t>
  </si>
  <si>
    <t>...</t>
  </si>
  <si>
    <t>..</t>
  </si>
  <si>
    <t>..</t>
  </si>
  <si>
    <t>..</t>
  </si>
  <si>
    <t>..</t>
  </si>
  <si>
    <t>Production and distribution of electricity, gas and water</t>
  </si>
  <si>
    <t>http://www.onlinenewspoint.com/top-10-most-expensive-mobile-phones-in-the-world-2014/</t>
  </si>
  <si>
    <t>...</t>
  </si>
  <si>
    <t>..</t>
  </si>
  <si>
    <t>..</t>
  </si>
  <si>
    <t>..</t>
  </si>
  <si>
    <t>..</t>
  </si>
  <si>
    <t>Construction</t>
  </si>
  <si>
    <t>22.09.14</t>
  </si>
  <si>
    <t>...</t>
  </si>
  <si>
    <t>..</t>
  </si>
  <si>
    <t>Owning Car</t>
  </si>
  <si>
    <t>..</t>
  </si>
  <si>
    <t>..</t>
  </si>
  <si>
    <t>..</t>
  </si>
  <si>
    <t>Lexus</t>
  </si>
  <si>
    <t>GX 460, 2014, jeep</t>
  </si>
  <si>
    <t>Wholesale and retail trade; repair of motor vehicles and personal and household goods</t>
  </si>
  <si>
    <t>http://www.mycar.ge/?l=ka&amp;p=details&amp;tab=auto&amp;Id=510</t>
  </si>
  <si>
    <t>...</t>
  </si>
  <si>
    <t>..</t>
  </si>
  <si>
    <t>..</t>
  </si>
  <si>
    <t>..</t>
  </si>
  <si>
    <t>..</t>
  </si>
  <si>
    <t>Hotels and restaurants</t>
  </si>
  <si>
    <t>...</t>
  </si>
  <si>
    <t>..</t>
  </si>
  <si>
    <t>..</t>
  </si>
  <si>
    <t>..</t>
  </si>
  <si>
    <t>..</t>
  </si>
  <si>
    <t>Transport and communication</t>
  </si>
  <si>
    <t>...</t>
  </si>
  <si>
    <t>Gadgets</t>
  </si>
  <si>
    <t>Mobile Phone</t>
  </si>
  <si>
    <t>..</t>
  </si>
  <si>
    <t>..</t>
  </si>
  <si>
    <t>..</t>
  </si>
  <si>
    <t>..</t>
  </si>
  <si>
    <t>Financial intermediation</t>
  </si>
  <si>
    <t>...</t>
  </si>
  <si>
    <t>..</t>
  </si>
  <si>
    <t>..</t>
  </si>
  <si>
    <t>..</t>
  </si>
  <si>
    <t>..</t>
  </si>
  <si>
    <t>Owning Car</t>
  </si>
  <si>
    <t>Real estate, renting and business activities</t>
  </si>
  <si>
    <t>Toyota</t>
  </si>
  <si>
    <t>Camry, 2003, sedan</t>
  </si>
  <si>
    <t>http://www.mycar.ge/?l=ka&amp;p=details&amp;tab=auto&amp;Id=930</t>
  </si>
  <si>
    <t>...</t>
  </si>
  <si>
    <t>..</t>
  </si>
  <si>
    <t>..</t>
  </si>
  <si>
    <t>..</t>
  </si>
  <si>
    <t>..</t>
  </si>
  <si>
    <t>Public administration</t>
  </si>
  <si>
    <t>...</t>
  </si>
  <si>
    <t>..</t>
  </si>
  <si>
    <t>..</t>
  </si>
  <si>
    <t>..</t>
  </si>
  <si>
    <t>..</t>
  </si>
  <si>
    <t>Gadgets</t>
  </si>
  <si>
    <t>Education</t>
  </si>
  <si>
    <t>Mobile Phone</t>
  </si>
  <si>
    <t>...</t>
  </si>
  <si>
    <t>..</t>
  </si>
  <si>
    <t>..</t>
  </si>
  <si>
    <t>..</t>
  </si>
  <si>
    <t>..</t>
  </si>
  <si>
    <t>Health and social work</t>
  </si>
  <si>
    <t>...</t>
  </si>
  <si>
    <t>..</t>
  </si>
  <si>
    <t>..</t>
  </si>
  <si>
    <t>..</t>
  </si>
  <si>
    <t>..</t>
  </si>
  <si>
    <t>Other community, social and personal service activities</t>
  </si>
  <si>
    <t>Owning Car</t>
  </si>
  <si>
    <t>Toyota</t>
  </si>
  <si>
    <t>Land Cruiser Prado, 2008. jeep</t>
  </si>
  <si>
    <t>http://www.mycar.ge/?l=ka&amp;p=details&amp;tab=auto&amp;Id=650</t>
  </si>
  <si>
    <t>...</t>
  </si>
  <si>
    <t>..</t>
  </si>
  <si>
    <t>..</t>
  </si>
  <si>
    <t>..</t>
  </si>
  <si>
    <t>..</t>
  </si>
  <si>
    <t>Business sector</t>
  </si>
  <si>
    <t>Total</t>
  </si>
  <si>
    <t>Education</t>
  </si>
  <si>
    <t>...</t>
  </si>
  <si>
    <t>Tbilisi State University</t>
  </si>
  <si>
    <t>Bachelor's degree programs, 4years, 240 ECTS</t>
  </si>
  <si>
    <t>..</t>
  </si>
  <si>
    <t>..</t>
  </si>
  <si>
    <t>..</t>
  </si>
  <si>
    <t>..</t>
  </si>
  <si>
    <t>http://tsu.edu.ge/en/study/bacheloor/</t>
  </si>
  <si>
    <t>Agriculture, hunting and forestry</t>
  </si>
  <si>
    <t>22.09.14</t>
  </si>
  <si>
    <t>...</t>
  </si>
  <si>
    <t>..</t>
  </si>
  <si>
    <t>..</t>
  </si>
  <si>
    <t>..</t>
  </si>
  <si>
    <t>..</t>
  </si>
  <si>
    <t>Fishing</t>
  </si>
  <si>
    <t>Owning Car</t>
  </si>
  <si>
    <t>...</t>
  </si>
  <si>
    <t>Opel</t>
  </si>
  <si>
    <t>Tigra, 1996, hatchback</t>
  </si>
  <si>
    <t>..</t>
  </si>
  <si>
    <t>..</t>
  </si>
  <si>
    <t>..</t>
  </si>
  <si>
    <t>..</t>
  </si>
  <si>
    <t>http://mycar.ge/?l=ka&amp;p=details&amp;tab=auto&amp;Id=596</t>
  </si>
  <si>
    <t>Mining and quarrying</t>
  </si>
  <si>
    <t>...</t>
  </si>
  <si>
    <t>..</t>
  </si>
  <si>
    <t>..</t>
  </si>
  <si>
    <t>..</t>
  </si>
  <si>
    <t>..</t>
  </si>
  <si>
    <t>Manufacturing</t>
  </si>
  <si>
    <t>...</t>
  </si>
  <si>
    <t>..</t>
  </si>
  <si>
    <t>..</t>
  </si>
  <si>
    <t>..</t>
  </si>
  <si>
    <t>..</t>
  </si>
  <si>
    <t>Production and distribution of electricity, gas and water</t>
  </si>
  <si>
    <t>...</t>
  </si>
  <si>
    <t>..</t>
  </si>
  <si>
    <t>..</t>
  </si>
  <si>
    <t>..</t>
  </si>
  <si>
    <t>..</t>
  </si>
  <si>
    <t>Construction</t>
  </si>
  <si>
    <t>Education</t>
  </si>
  <si>
    <t>Free University of Tbilisi</t>
  </si>
  <si>
    <t>Business School(ESM), 4years</t>
  </si>
  <si>
    <t>http://freeuni.edu.ge/ge/node/463</t>
  </si>
  <si>
    <t>Owning Car</t>
  </si>
  <si>
    <t>Opel</t>
  </si>
  <si>
    <t>Vectra, 1992, hatchback</t>
  </si>
  <si>
    <t>...</t>
  </si>
  <si>
    <t>http://mycar.ge/?l=ka&amp;p=details&amp;tab=auto&amp;Id=720</t>
  </si>
  <si>
    <t>..</t>
  </si>
  <si>
    <t>22.09.14</t>
  </si>
  <si>
    <t>..</t>
  </si>
  <si>
    <t>..</t>
  </si>
  <si>
    <t>..</t>
  </si>
  <si>
    <t>Wholesale and retail trade; repair of motor vehicles and personal and household goods</t>
  </si>
  <si>
    <t>...</t>
  </si>
  <si>
    <t>..</t>
  </si>
  <si>
    <t>..</t>
  </si>
  <si>
    <t>..</t>
  </si>
  <si>
    <t>..</t>
  </si>
  <si>
    <t>Hotels and restaurants</t>
  </si>
  <si>
    <t>...</t>
  </si>
  <si>
    <t>..</t>
  </si>
  <si>
    <t>..</t>
  </si>
  <si>
    <t>..</t>
  </si>
  <si>
    <t>..</t>
  </si>
  <si>
    <t>Transport and communication</t>
  </si>
  <si>
    <t>...</t>
  </si>
  <si>
    <t>..</t>
  </si>
  <si>
    <t>..</t>
  </si>
  <si>
    <t>..</t>
  </si>
  <si>
    <t>..</t>
  </si>
  <si>
    <t>Financial intermediation</t>
  </si>
  <si>
    <t>...</t>
  </si>
  <si>
    <t>...</t>
  </si>
  <si>
    <t>Education</t>
  </si>
  <si>
    <t>...</t>
  </si>
  <si>
    <t>Owning Car</t>
  </si>
  <si>
    <t>...</t>
  </si>
  <si>
    <t>...</t>
  </si>
  <si>
    <t>...</t>
  </si>
  <si>
    <t>Mazda</t>
  </si>
  <si>
    <t>Vanderbilt University</t>
  </si>
  <si>
    <t>...</t>
  </si>
  <si>
    <t>Demio, 2005, hatchback</t>
  </si>
  <si>
    <t>...</t>
  </si>
  <si>
    <t>...</t>
  </si>
  <si>
    <t>University in Nashville,Tennessee,Computer Science undergraduate 4years program, 62320$ per year</t>
  </si>
  <si>
    <t>...</t>
  </si>
  <si>
    <t>...</t>
  </si>
  <si>
    <t>...</t>
  </si>
  <si>
    <t>...</t>
  </si>
  <si>
    <t>http://mycar.ge/?l=ka&amp;p=details&amp;tab=auto&amp;Id=644</t>
  </si>
  <si>
    <t>...</t>
  </si>
  <si>
    <t>...</t>
  </si>
  <si>
    <t>...</t>
  </si>
  <si>
    <t>...</t>
  </si>
  <si>
    <t>...</t>
  </si>
  <si>
    <t>...</t>
  </si>
  <si>
    <t>...</t>
  </si>
  <si>
    <t>...</t>
  </si>
  <si>
    <t>...</t>
  </si>
  <si>
    <t>...</t>
  </si>
  <si>
    <t>...</t>
  </si>
  <si>
    <t>...</t>
  </si>
  <si>
    <t>...</t>
  </si>
  <si>
    <t>...</t>
  </si>
  <si>
    <t>...</t>
  </si>
  <si>
    <t>...</t>
  </si>
  <si>
    <t>...</t>
  </si>
  <si>
    <t>..</t>
  </si>
  <si>
    <t>..</t>
  </si>
  <si>
    <t>..</t>
  </si>
  <si>
    <t>..</t>
  </si>
  <si>
    <t>..</t>
  </si>
  <si>
    <t>Real estate, renting and business activities</t>
  </si>
  <si>
    <t>http://www.vanderbilt.edu/financialaid/costs.php</t>
  </si>
  <si>
    <t>...</t>
  </si>
  <si>
    <t>22.09.14</t>
  </si>
  <si>
    <t>..</t>
  </si>
  <si>
    <t>..</t>
  </si>
  <si>
    <t>..</t>
  </si>
  <si>
    <t>..</t>
  </si>
  <si>
    <t>Public administration</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</si>
  <si>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</si>
  <si>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</si>
  <si>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</si>
  <si>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</si>
  <si>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</si>
  <si>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</si>
  <si>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</si>
  <si>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</si>
  <si>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</si>
  <si>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</si>
  <si>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</si>
  <si>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</si>
  <si>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</si>
  <si>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</si>
  <si>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</si>
  <si>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</si>
  <si>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</si>
  <si>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</si>
  <si>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</si>
  <si>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</si>
  <si>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</si>
  <si>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</si>
  <si>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</si>
  <si>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</si>
  <si>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</si>
  <si>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</si>
  <si>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</si>
  <si>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</si>
  <si>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</si>
  <si>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</si>
  <si>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</si>
  <si>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</si>
  <si>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</si>
  <si>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</si>
  <si>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</si>
  <si>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Education</t>
  </si>
  <si>
    <t>...</t>
  </si>
  <si>
    <t>..</t>
  </si>
  <si>
    <t>..</t>
  </si>
  <si>
    <t>..</t>
  </si>
  <si>
    <t>..</t>
  </si>
  <si>
    <t>Owning Car</t>
  </si>
  <si>
    <t>Health and social work</t>
  </si>
  <si>
    <t>Volkswagen</t>
  </si>
  <si>
    <t>Golf, 1993, hatchback</t>
  </si>
  <si>
    <t>http://mycar.ge/?l=ka&amp;p=details&amp;tab=auto&amp;Id=636</t>
  </si>
  <si>
    <t>...</t>
  </si>
  <si>
    <t>Education</t>
  </si>
  <si>
    <t>..</t>
  </si>
  <si>
    <t>..</t>
  </si>
  <si>
    <t>..</t>
  </si>
  <si>
    <t>..</t>
  </si>
  <si>
    <t>Other community, social and personal service activities</t>
  </si>
  <si>
    <t>...</t>
  </si>
  <si>
    <t>..</t>
  </si>
  <si>
    <t>..</t>
  </si>
  <si>
    <t>..</t>
  </si>
  <si>
    <t>..</t>
  </si>
  <si>
    <t>Non-business sector</t>
  </si>
  <si>
    <t>Total</t>
  </si>
  <si>
    <t>...</t>
  </si>
  <si>
    <t>..</t>
  </si>
  <si>
    <t>..</t>
  </si>
  <si>
    <t>..</t>
  </si>
  <si>
    <t>..</t>
  </si>
  <si>
    <t>Agriculture, hunting and forestry</t>
  </si>
  <si>
    <t>Owning Car</t>
  </si>
  <si>
    <t>Hyundai</t>
  </si>
  <si>
    <t>Santa FE dizel, 2007, jeep</t>
  </si>
  <si>
    <t>http://myauto.ge/?action=details&amp;car_id=10308928</t>
  </si>
  <si>
    <t>Education</t>
  </si>
  <si>
    <t>...</t>
  </si>
  <si>
    <t>..</t>
  </si>
  <si>
    <t>..</t>
  </si>
  <si>
    <t>..</t>
  </si>
  <si>
    <t>..</t>
  </si>
  <si>
    <t>Fishing</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</si>
  <si>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</si>
  <si>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</si>
  <si>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</si>
  <si>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</si>
  <si>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</si>
  <si>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</si>
  <si>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</si>
  <si>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</si>
  <si>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</si>
  <si>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</si>
  <si>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</si>
  <si>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</si>
  <si>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</si>
  <si>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</si>
  <si>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</si>
  <si>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</si>
  <si>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</si>
  <si>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</si>
  <si>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</si>
  <si>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</si>
  <si>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</si>
  <si>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</si>
  <si>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</si>
  <si>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</si>
  <si>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</si>
  <si>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</si>
  <si>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</si>
  <si>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</si>
  <si>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</si>
  <si>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</si>
  <si>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</si>
  <si>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</si>
  <si>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</si>
  <si>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</si>
  <si>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</si>
  <si>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Mining and quarrying</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</si>
  <si>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</si>
  <si>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</si>
  <si>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</si>
  <si>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</si>
  <si>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</si>
  <si>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</si>
  <si>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</si>
  <si>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</si>
  <si>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</si>
  <si>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</si>
  <si>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</si>
  <si>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</si>
  <si>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</si>
  <si>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</si>
  <si>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</si>
  <si>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</si>
  <si>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</si>
  <si>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</si>
  <si>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</si>
  <si>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</si>
  <si>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</si>
  <si>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</si>
  <si>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</si>
  <si>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</si>
  <si>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</si>
  <si>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</si>
  <si>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</si>
  <si>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</si>
  <si>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</si>
  <si>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</si>
  <si>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</si>
  <si>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</si>
  <si>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Owning Car</t>
  </si>
  <si>
    <t>Education</t>
  </si>
  <si>
    <t>Infiniti</t>
  </si>
  <si>
    <t>FX ex37, 2013, jeep</t>
  </si>
  <si>
    <t>..</t>
  </si>
  <si>
    <t>..</t>
  </si>
  <si>
    <t>..</t>
  </si>
  <si>
    <t>http://myauto.ge/?action=details&amp;car_id=10214857</t>
  </si>
  <si>
    <t>Manufacturing</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</si>
  <si>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</si>
  <si>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</si>
  <si>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</si>
  <si>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</si>
  <si>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</si>
  <si>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</si>
  <si>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</si>
  <si>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</si>
  <si>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</si>
  <si>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</si>
  <si>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</si>
  <si>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</si>
  <si>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</si>
  <si>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</si>
  <si>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</si>
  <si>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</si>
  <si>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</si>
  <si>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</si>
  <si>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</si>
  <si>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</si>
  <si>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</si>
  <si>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</si>
  <si>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</si>
  <si>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</si>
  <si>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</si>
  <si>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</si>
  <si>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</si>
  <si>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</si>
  <si>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</si>
  <si>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</si>
  <si>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</si>
  <si>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</si>
  <si>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</si>
  <si>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</si>
  <si>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</si>
  <si>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Production and distribution of electricity, gas and water</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</si>
  <si>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</si>
  <si>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</si>
  <si>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</si>
  <si>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</si>
  <si>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</si>
  <si>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</si>
  <si>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</si>
  <si>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</si>
  <si>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</si>
  <si>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</si>
  <si>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</si>
  <si>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</si>
  <si>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</si>
  <si>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</si>
  <si>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</si>
  <si>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</si>
  <si>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</si>
  <si>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</si>
  <si>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</si>
  <si>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</si>
  <si>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</si>
  <si>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</si>
  <si>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</si>
  <si>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</si>
  <si>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</si>
  <si>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</si>
  <si>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</si>
  <si>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</si>
  <si>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</si>
  <si>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</si>
  <si>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</si>
  <si>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</si>
  <si>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</si>
  <si>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</si>
  <si>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</si>
  <si>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Construction</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</si>
  <si>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</si>
  <si>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</si>
  <si>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</si>
  <si>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</si>
  <si>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</si>
  <si>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</si>
  <si>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</si>
  <si>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</si>
  <si>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</si>
  <si>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</si>
  <si>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</si>
  <si>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</si>
  <si>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</si>
  <si>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</si>
  <si>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</si>
  <si>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</si>
  <si>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</si>
  <si>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</si>
  <si>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</si>
  <si>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</si>
  <si>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</si>
  <si>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</si>
  <si>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</si>
  <si>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</si>
  <si>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</si>
  <si>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</si>
  <si>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</si>
  <si>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</si>
  <si>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</si>
  <si>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</si>
  <si>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</si>
  <si>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</si>
  <si>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</si>
  <si>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</si>
  <si>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</si>
  <si>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Wholesale and retail trade; repair of motor vehicles and personal and household goods</t>
  </si>
  <si>
    <t>...</t>
  </si>
  <si>
    <t>...</t>
  </si>
  <si>
    <t>...</t>
  </si>
  <si>
    <t>...</t>
  </si>
  <si>
    <t>...</t>
  </si>
  <si>
    <t>...</t>
  </si>
  <si>
    <t>...</t>
  </si>
  <si>
    <t>...</t>
  </si>
  <si>
    <t>...</t>
  </si>
  <si>
    <t>...</t>
  </si>
  <si>
    <t>...</t>
  </si>
  <si>
    <t>...</t>
  </si>
  <si>
    <t>...</t>
  </si>
  <si>
    <t>...</t>
  </si>
  <si>
    <t>...</t>
  </si>
  <si>
    <t>...</t>
  </si>
  <si>
    <t>...</t>
  </si>
  <si>
    <t>...</t>
  </si>
  <si>
    <t>...</t>
  </si>
  <si>
    <t>Housing</t>
  </si>
  <si>
    <t>...</t>
  </si>
  <si>
    <t>Owning Car</t>
  </si>
  <si>
    <t>Land Rover</t>
  </si>
  <si>
    <t>Range Rover, 2013,jeep</t>
  </si>
  <si>
    <t>http://myauto.ge/index.php?action=details&amp;car_id=10290112</t>
  </si>
  <si>
    <t>...</t>
  </si>
  <si>
    <t>...</t>
  </si>
  <si>
    <t>...</t>
  </si>
  <si>
    <t>...</t>
  </si>
  <si>
    <t>...</t>
  </si>
  <si>
    <t>...</t>
  </si>
  <si>
    <t>...</t>
  </si>
  <si>
    <t>...</t>
  </si>
  <si>
    <t>...</t>
  </si>
  <si>
    <t>...</t>
  </si>
  <si>
    <t>..</t>
  </si>
  <si>
    <t>..</t>
  </si>
  <si>
    <t>..</t>
  </si>
  <si>
    <t>..</t>
  </si>
  <si>
    <t>..</t>
  </si>
  <si>
    <t>Hotels and restaurants</t>
  </si>
  <si>
    <t>...</t>
  </si>
  <si>
    <t>...</t>
  </si>
  <si>
    <t>...</t>
  </si>
  <si>
    <t>...</t>
  </si>
  <si>
    <t>...</t>
  </si>
  <si>
    <t>...</t>
  </si>
  <si>
    <t>...</t>
  </si>
  <si>
    <t>...</t>
  </si>
  <si>
    <t>...</t>
  </si>
  <si>
    <t>...</t>
  </si>
  <si>
    <t>...</t>
  </si>
  <si>
    <t>...</t>
  </si>
  <si>
    <t>...</t>
  </si>
  <si>
    <t>...</t>
  </si>
  <si>
    <t>...</t>
  </si>
  <si>
    <t>...</t>
  </si>
  <si>
    <t>...</t>
  </si>
  <si>
    <t>...</t>
  </si>
  <si>
    <t>...</t>
  </si>
  <si>
    <t>...</t>
  </si>
  <si>
    <t>...</t>
  </si>
  <si>
    <t>...</t>
  </si>
  <si>
    <t>...</t>
  </si>
  <si>
    <t>...</t>
  </si>
  <si>
    <t>3-rooms apartment for rent</t>
  </si>
  <si>
    <t>...</t>
  </si>
  <si>
    <t>...</t>
  </si>
  <si>
    <t>...</t>
  </si>
  <si>
    <t>...</t>
  </si>
  <si>
    <t>...</t>
  </si>
  <si>
    <t>...</t>
  </si>
  <si>
    <t>..</t>
  </si>
  <si>
    <t>..</t>
  </si>
  <si>
    <t>..</t>
  </si>
  <si>
    <t>..</t>
  </si>
  <si>
    <t>..</t>
  </si>
  <si>
    <t>Transport and communication</t>
  </si>
  <si>
    <t>...</t>
  </si>
  <si>
    <t>...</t>
  </si>
  <si>
    <t>...</t>
  </si>
  <si>
    <t>...</t>
  </si>
  <si>
    <t>...</t>
  </si>
  <si>
    <t>...</t>
  </si>
  <si>
    <t>...</t>
  </si>
  <si>
    <t>...</t>
  </si>
  <si>
    <t>...</t>
  </si>
  <si>
    <t>...</t>
  </si>
  <si>
    <t>...</t>
  </si>
  <si>
    <t>...</t>
  </si>
  <si>
    <t>...</t>
  </si>
  <si>
    <t>...</t>
  </si>
  <si>
    <t>...</t>
  </si>
  <si>
    <t>Tbilisi, Vake-Saburtalo, didi digomi, 80sq.m.200lari/month</t>
  </si>
  <si>
    <t>...</t>
  </si>
  <si>
    <t>...</t>
  </si>
  <si>
    <t>...</t>
  </si>
  <si>
    <t>...</t>
  </si>
  <si>
    <t>...</t>
  </si>
  <si>
    <t>...</t>
  </si>
  <si>
    <t>...</t>
  </si>
  <si>
    <t>...</t>
  </si>
  <si>
    <t>...</t>
  </si>
  <si>
    <t>...</t>
  </si>
  <si>
    <t>...</t>
  </si>
  <si>
    <t>...</t>
  </si>
  <si>
    <t>...</t>
  </si>
  <si>
    <t>...</t>
  </si>
  <si>
    <t>...</t>
  </si>
  <si>
    <t>..</t>
  </si>
  <si>
    <t>..</t>
  </si>
  <si>
    <t>..</t>
  </si>
  <si>
    <t>..</t>
  </si>
  <si>
    <t>..</t>
  </si>
  <si>
    <t>Financial intermediation</t>
  </si>
  <si>
    <t>...</t>
  </si>
  <si>
    <t>http://place.ge/en/ads/view/340135</t>
  </si>
  <si>
    <t>..</t>
  </si>
  <si>
    <t>Sports</t>
  </si>
  <si>
    <t>..</t>
  </si>
  <si>
    <t>..</t>
  </si>
  <si>
    <t>..</t>
  </si>
  <si>
    <t>Fitness</t>
  </si>
  <si>
    <t>1 visit in Gym-Aspria</t>
  </si>
  <si>
    <t>Real estate, renting and business activities</t>
  </si>
  <si>
    <t>http://www.aspria.ge/price.php</t>
  </si>
  <si>
    <t>...</t>
  </si>
  <si>
    <t>..</t>
  </si>
  <si>
    <t>..</t>
  </si>
  <si>
    <t>..</t>
  </si>
  <si>
    <t>..</t>
  </si>
  <si>
    <t>22.09.14</t>
  </si>
  <si>
    <t>Public administration</t>
  </si>
  <si>
    <t>...</t>
  </si>
  <si>
    <t>..</t>
  </si>
  <si>
    <t>..</t>
  </si>
  <si>
    <t>..</t>
  </si>
  <si>
    <t>..</t>
  </si>
  <si>
    <t>Education</t>
  </si>
  <si>
    <t>...</t>
  </si>
  <si>
    <t>..</t>
  </si>
  <si>
    <t>..</t>
  </si>
  <si>
    <t>..</t>
  </si>
  <si>
    <t>..</t>
  </si>
  <si>
    <t>Health and social work</t>
  </si>
  <si>
    <t>Sports</t>
  </si>
  <si>
    <t>Fitness</t>
  </si>
  <si>
    <t>1 month aboniment in Gym-Aspria,Membership Card+10 GEL</t>
  </si>
  <si>
    <t>http://www.aspria.ge/price.php</t>
  </si>
  <si>
    <t>Housing</t>
  </si>
  <si>
    <t>...</t>
  </si>
  <si>
    <t>3-rooms apartment for rent</t>
  </si>
  <si>
    <t>Tbilisi, Vake-Saburtalo; Vedzisi, 55sq.m. 300$/month</t>
  </si>
  <si>
    <t>..</t>
  </si>
  <si>
    <t>..</t>
  </si>
  <si>
    <t>..</t>
  </si>
  <si>
    <t>..</t>
  </si>
  <si>
    <t>Other community, social and personal service activities</t>
  </si>
  <si>
    <t>...</t>
  </si>
  <si>
    <t>..</t>
  </si>
  <si>
    <t>..</t>
  </si>
  <si>
    <t>..</t>
  </si>
  <si>
    <t>..</t>
  </si>
  <si>
    <t>http://place.ge/en/ads/view/266452</t>
  </si>
  <si>
    <t>Public sector</t>
  </si>
  <si>
    <t>Total</t>
  </si>
  <si>
    <t>22.09.14</t>
  </si>
  <si>
    <t>...</t>
  </si>
  <si>
    <t>...</t>
  </si>
  <si>
    <t>...</t>
  </si>
  <si>
    <t>...</t>
  </si>
  <si>
    <t>...</t>
  </si>
  <si>
    <t>...</t>
  </si>
  <si>
    <t>...</t>
  </si>
  <si>
    <t>...</t>
  </si>
  <si>
    <t>...</t>
  </si>
  <si>
    <t>...</t>
  </si>
  <si>
    <t>...</t>
  </si>
  <si>
    <t>...</t>
  </si>
  <si>
    <t>...</t>
  </si>
  <si>
    <t>...</t>
  </si>
  <si>
    <t>...</t>
  </si>
  <si>
    <t>...</t>
  </si>
  <si>
    <t>Sports</t>
  </si>
  <si>
    <t>...</t>
  </si>
  <si>
    <t>...</t>
  </si>
  <si>
    <t>...</t>
  </si>
  <si>
    <t>...</t>
  </si>
  <si>
    <t>...</t>
  </si>
  <si>
    <t>Fitness</t>
  </si>
  <si>
    <t>...</t>
  </si>
  <si>
    <t>...</t>
  </si>
  <si>
    <t>...</t>
  </si>
  <si>
    <t>1 year aboniment in Gym-Aspria, Membership Card+10 GEL</t>
  </si>
  <si>
    <t>...</t>
  </si>
  <si>
    <t>..</t>
  </si>
  <si>
    <t>..</t>
  </si>
  <si>
    <t>..</t>
  </si>
  <si>
    <t>http://www.aspria.ge/price.php</t>
  </si>
  <si>
    <t>..</t>
  </si>
  <si>
    <t>..</t>
  </si>
  <si>
    <t>Agriculture, hunting and forestry</t>
  </si>
  <si>
    <t>...</t>
  </si>
  <si>
    <t>...</t>
  </si>
  <si>
    <t>...</t>
  </si>
  <si>
    <t>...</t>
  </si>
  <si>
    <t>...</t>
  </si>
  <si>
    <t>...</t>
  </si>
  <si>
    <t>...</t>
  </si>
  <si>
    <t>...</t>
  </si>
  <si>
    <t>...</t>
  </si>
  <si>
    <t>...</t>
  </si>
  <si>
    <t>...</t>
  </si>
  <si>
    <t>...</t>
  </si>
  <si>
    <t>...</t>
  </si>
  <si>
    <t>...</t>
  </si>
  <si>
    <t>...</t>
  </si>
  <si>
    <t>...</t>
  </si>
  <si>
    <t>...</t>
  </si>
  <si>
    <t>...</t>
  </si>
  <si>
    <t>...</t>
  </si>
  <si>
    <t>...</t>
  </si>
  <si>
    <t>...</t>
  </si>
  <si>
    <t>...</t>
  </si>
  <si>
    <t>...</t>
  </si>
  <si>
    <t>...</t>
  </si>
  <si>
    <t>...</t>
  </si>
  <si>
    <t>..</t>
  </si>
  <si>
    <t>..</t>
  </si>
  <si>
    <t>..</t>
  </si>
  <si>
    <t>..</t>
  </si>
  <si>
    <t>..</t>
  </si>
  <si>
    <t>Fishing</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</si>
  <si>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</si>
  <si>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</si>
  <si>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</si>
  <si>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</si>
  <si>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</si>
  <si>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</si>
  <si>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</si>
  <si>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</si>
  <si>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</si>
  <si>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</si>
  <si>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</si>
  <si>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</si>
  <si>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</si>
  <si>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</si>
  <si>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</si>
  <si>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</si>
  <si>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</si>
  <si>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</si>
  <si>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</si>
  <si>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</si>
  <si>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</si>
  <si>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</si>
  <si>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</si>
  <si>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</si>
  <si>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</si>
  <si>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</si>
  <si>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</si>
  <si>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</si>
  <si>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</si>
  <si>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</si>
  <si>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</si>
  <si>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</si>
  <si>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Mining and quarrying</t>
  </si>
  <si>
    <t>...</t>
  </si>
  <si>
    <t>...</t>
  </si>
  <si>
    <t>...</t>
  </si>
  <si>
    <t>...</t>
  </si>
  <si>
    <t>Housing</t>
  </si>
  <si>
    <t>...</t>
  </si>
  <si>
    <t>...</t>
  </si>
  <si>
    <t>...</t>
  </si>
  <si>
    <t>...</t>
  </si>
  <si>
    <t>3-rooms apartment for rent</t>
  </si>
  <si>
    <t>...</t>
  </si>
  <si>
    <t>...</t>
  </si>
  <si>
    <t>Tbilisi, Isani-Samgori, Isani; 80sq.m. 600$/month</t>
  </si>
  <si>
    <t>...</t>
  </si>
  <si>
    <t>...</t>
  </si>
  <si>
    <t>...</t>
  </si>
  <si>
    <t>...</t>
  </si>
  <si>
    <t>...</t>
  </si>
  <si>
    <t>...</t>
  </si>
  <si>
    <t>...</t>
  </si>
  <si>
    <t>...</t>
  </si>
  <si>
    <t>...</t>
  </si>
  <si>
    <t>...</t>
  </si>
  <si>
    <t>...</t>
  </si>
  <si>
    <t>...</t>
  </si>
  <si>
    <t>...</t>
  </si>
  <si>
    <t>...</t>
  </si>
  <si>
    <t>...</t>
  </si>
  <si>
    <t>..</t>
  </si>
  <si>
    <t>..</t>
  </si>
  <si>
    <t>..</t>
  </si>
  <si>
    <t>..</t>
  </si>
  <si>
    <t>..</t>
  </si>
  <si>
    <t>http://place.ge/en/ads/view/254122</t>
  </si>
  <si>
    <t>Manufacturing</t>
  </si>
  <si>
    <t>...</t>
  </si>
  <si>
    <t>...</t>
  </si>
  <si>
    <t>...</t>
  </si>
  <si>
    <t>...</t>
  </si>
  <si>
    <t>...</t>
  </si>
  <si>
    <t>...</t>
  </si>
  <si>
    <t>...</t>
  </si>
  <si>
    <t>...</t>
  </si>
  <si>
    <t>...</t>
  </si>
  <si>
    <t>...</t>
  </si>
  <si>
    <t>Sports</t>
  </si>
  <si>
    <t>22.09.14</t>
  </si>
  <si>
    <t>...</t>
  </si>
  <si>
    <t>...</t>
  </si>
  <si>
    <t>Swimming Pool, Fitness</t>
  </si>
  <si>
    <t>...</t>
  </si>
  <si>
    <t>...</t>
  </si>
  <si>
    <t>12 visit, everyday</t>
  </si>
  <si>
    <t>...</t>
  </si>
  <si>
    <t>...</t>
  </si>
  <si>
    <t>...</t>
  </si>
  <si>
    <t>...</t>
  </si>
  <si>
    <t>...</t>
  </si>
  <si>
    <t>http://seaside.ge/?cat_id=11&amp;lang=geo</t>
  </si>
  <si>
    <t>...</t>
  </si>
  <si>
    <t>...</t>
  </si>
  <si>
    <t>...</t>
  </si>
  <si>
    <t>...</t>
  </si>
  <si>
    <t>...</t>
  </si>
  <si>
    <t>...</t>
  </si>
  <si>
    <t>..</t>
  </si>
  <si>
    <t>..</t>
  </si>
  <si>
    <t>..</t>
  </si>
  <si>
    <t>..</t>
  </si>
  <si>
    <t>..</t>
  </si>
  <si>
    <t>Production and distribution of electricity, gas and water</t>
  </si>
  <si>
    <t>...</t>
  </si>
  <si>
    <t>...</t>
  </si>
  <si>
    <t>...</t>
  </si>
  <si>
    <t>...</t>
  </si>
  <si>
    <t>...</t>
  </si>
  <si>
    <t>...</t>
  </si>
  <si>
    <t>...</t>
  </si>
  <si>
    <t>...</t>
  </si>
  <si>
    <t>...</t>
  </si>
  <si>
    <t>...</t>
  </si>
  <si>
    <t>...</t>
  </si>
  <si>
    <t>...</t>
  </si>
  <si>
    <t>...</t>
  </si>
  <si>
    <t>...</t>
  </si>
  <si>
    <t>...</t>
  </si>
  <si>
    <t>...</t>
  </si>
  <si>
    <t>...</t>
  </si>
  <si>
    <t>...</t>
  </si>
  <si>
    <t>...</t>
  </si>
  <si>
    <t>...</t>
  </si>
  <si>
    <t>...</t>
  </si>
  <si>
    <t>...</t>
  </si>
  <si>
    <t>...</t>
  </si>
  <si>
    <t>...</t>
  </si>
  <si>
    <t>...</t>
  </si>
  <si>
    <t>..</t>
  </si>
  <si>
    <t>..</t>
  </si>
  <si>
    <t>..</t>
  </si>
  <si>
    <t>..</t>
  </si>
  <si>
    <t>..</t>
  </si>
  <si>
    <t>Construction</t>
  </si>
  <si>
    <t>...</t>
  </si>
  <si>
    <t>...</t>
  </si>
  <si>
    <t>...</t>
  </si>
  <si>
    <t>...</t>
  </si>
  <si>
    <t>...</t>
  </si>
  <si>
    <t>...</t>
  </si>
  <si>
    <t>...</t>
  </si>
  <si>
    <t>...</t>
  </si>
  <si>
    <t>...</t>
  </si>
  <si>
    <t>...</t>
  </si>
  <si>
    <t>...</t>
  </si>
  <si>
    <t>...</t>
  </si>
  <si>
    <t>...</t>
  </si>
  <si>
    <t>...</t>
  </si>
  <si>
    <t>...</t>
  </si>
  <si>
    <t>...</t>
  </si>
  <si>
    <t>...</t>
  </si>
  <si>
    <t>...</t>
  </si>
  <si>
    <t>...</t>
  </si>
  <si>
    <t>...</t>
  </si>
  <si>
    <t>...</t>
  </si>
  <si>
    <t>...</t>
  </si>
  <si>
    <t>...</t>
  </si>
  <si>
    <t>...</t>
  </si>
  <si>
    <t>...</t>
  </si>
  <si>
    <t>..</t>
  </si>
  <si>
    <t>..</t>
  </si>
  <si>
    <t>..</t>
  </si>
  <si>
    <t>..</t>
  </si>
  <si>
    <t>..</t>
  </si>
  <si>
    <t>Wholesale and retail trade; repair of motor vehicles and personal and household goods</t>
  </si>
  <si>
    <t>...</t>
  </si>
  <si>
    <t>...</t>
  </si>
  <si>
    <t>...</t>
  </si>
  <si>
    <t>...</t>
  </si>
  <si>
    <t>...</t>
  </si>
  <si>
    <t>...</t>
  </si>
  <si>
    <t>...</t>
  </si>
  <si>
    <t>...</t>
  </si>
  <si>
    <t>...</t>
  </si>
  <si>
    <t>...</t>
  </si>
  <si>
    <t>Housing</t>
  </si>
  <si>
    <t>...</t>
  </si>
  <si>
    <t>...</t>
  </si>
  <si>
    <t>...</t>
  </si>
  <si>
    <t>...</t>
  </si>
  <si>
    <t>3-rooms apartment </t>
  </si>
  <si>
    <t>...</t>
  </si>
  <si>
    <t>Tbilisi, Gldani-Nadzaladevi, Nadzaladevi; New-building, 50sq.m.</t>
  </si>
  <si>
    <t>...</t>
  </si>
  <si>
    <t>...</t>
  </si>
  <si>
    <t>...</t>
  </si>
  <si>
    <t>...</t>
  </si>
  <si>
    <t>...</t>
  </si>
  <si>
    <t>...</t>
  </si>
  <si>
    <t>...</t>
  </si>
  <si>
    <t>...</t>
  </si>
  <si>
    <t>...</t>
  </si>
  <si>
    <t>...</t>
  </si>
  <si>
    <t>..</t>
  </si>
  <si>
    <t>..</t>
  </si>
  <si>
    <t>..</t>
  </si>
  <si>
    <t>..</t>
  </si>
  <si>
    <t>..</t>
  </si>
  <si>
    <t>Hotels and restaurants</t>
  </si>
  <si>
    <t>...</t>
  </si>
  <si>
    <t>...</t>
  </si>
  <si>
    <t>Sports</t>
  </si>
  <si>
    <t>...</t>
  </si>
  <si>
    <t>...</t>
  </si>
  <si>
    <t>...</t>
  </si>
  <si>
    <t>...</t>
  </si>
  <si>
    <t>Aqua Aerobics</t>
  </si>
  <si>
    <t>...</t>
  </si>
  <si>
    <t>...</t>
  </si>
  <si>
    <t>12 visit, Monday/Wednesday/Friday/Sunday</t>
  </si>
  <si>
    <t>...</t>
  </si>
  <si>
    <t>...</t>
  </si>
  <si>
    <t>http://place.ge/en/ads/view/321225</t>
  </si>
  <si>
    <t>...</t>
  </si>
  <si>
    <t>...</t>
  </si>
  <si>
    <t>http://seaside.ge/?cat_id=11&amp;lang=geo</t>
  </si>
  <si>
    <t>...</t>
  </si>
  <si>
    <t>...</t>
  </si>
  <si>
    <t>...</t>
  </si>
  <si>
    <t>...</t>
  </si>
  <si>
    <t>...</t>
  </si>
  <si>
    <t>...</t>
  </si>
  <si>
    <t>...</t>
  </si>
  <si>
    <t>...</t>
  </si>
  <si>
    <t>...</t>
  </si>
  <si>
    <t>...</t>
  </si>
  <si>
    <t>...</t>
  </si>
  <si>
    <t>...</t>
  </si>
  <si>
    <t>...</t>
  </si>
  <si>
    <t>..</t>
  </si>
  <si>
    <t>..</t>
  </si>
  <si>
    <t>..</t>
  </si>
  <si>
    <t>..</t>
  </si>
  <si>
    <t>..</t>
  </si>
  <si>
    <t>22.09.14</t>
  </si>
  <si>
    <t>Transport and communication</t>
  </si>
  <si>
    <t>...</t>
  </si>
  <si>
    <t>...</t>
  </si>
  <si>
    <t>...</t>
  </si>
  <si>
    <t>...</t>
  </si>
  <si>
    <t>...</t>
  </si>
  <si>
    <t>...</t>
  </si>
  <si>
    <t>...</t>
  </si>
  <si>
    <t>...</t>
  </si>
  <si>
    <t>...</t>
  </si>
  <si>
    <t>...</t>
  </si>
  <si>
    <t>...</t>
  </si>
  <si>
    <t>...</t>
  </si>
  <si>
    <t>...</t>
  </si>
  <si>
    <t>...</t>
  </si>
  <si>
    <t>...</t>
  </si>
  <si>
    <t>...</t>
  </si>
  <si>
    <t>...</t>
  </si>
  <si>
    <t>...</t>
  </si>
  <si>
    <t>...</t>
  </si>
  <si>
    <t>...</t>
  </si>
  <si>
    <t>...</t>
  </si>
  <si>
    <t>...</t>
  </si>
  <si>
    <t>...</t>
  </si>
  <si>
    <t>...</t>
  </si>
  <si>
    <t>...</t>
  </si>
  <si>
    <t>..</t>
  </si>
  <si>
    <t>..</t>
  </si>
  <si>
    <t>..</t>
  </si>
  <si>
    <t>..</t>
  </si>
  <si>
    <t>..</t>
  </si>
  <si>
    <t>Financial intermediation</t>
  </si>
  <si>
    <t>...</t>
  </si>
  <si>
    <t>...</t>
  </si>
  <si>
    <t>...</t>
  </si>
  <si>
    <t>...</t>
  </si>
  <si>
    <t>...</t>
  </si>
  <si>
    <t>...</t>
  </si>
  <si>
    <t>...</t>
  </si>
  <si>
    <t>...</t>
  </si>
  <si>
    <t>...</t>
  </si>
  <si>
    <t>...</t>
  </si>
  <si>
    <t>...</t>
  </si>
  <si>
    <t>...</t>
  </si>
  <si>
    <t>...</t>
  </si>
  <si>
    <t>...</t>
  </si>
  <si>
    <t>...</t>
  </si>
  <si>
    <t>...</t>
  </si>
  <si>
    <t>...</t>
  </si>
  <si>
    <t>...</t>
  </si>
  <si>
    <t>...</t>
  </si>
  <si>
    <t>...</t>
  </si>
  <si>
    <t>...</t>
  </si>
  <si>
    <t>...</t>
  </si>
  <si>
    <t>...</t>
  </si>
  <si>
    <t>...</t>
  </si>
  <si>
    <t>...</t>
  </si>
  <si>
    <t>..</t>
  </si>
  <si>
    <t>..</t>
  </si>
  <si>
    <t>..</t>
  </si>
  <si>
    <t>..</t>
  </si>
  <si>
    <t>..</t>
  </si>
  <si>
    <t>Real estate, renting and business activities</t>
  </si>
  <si>
    <t>...</t>
  </si>
  <si>
    <t>...</t>
  </si>
  <si>
    <t>...</t>
  </si>
  <si>
    <t>...</t>
  </si>
  <si>
    <t>...</t>
  </si>
  <si>
    <t>...</t>
  </si>
  <si>
    <t>...</t>
  </si>
  <si>
    <t>...</t>
  </si>
  <si>
    <t>...</t>
  </si>
  <si>
    <t>...</t>
  </si>
  <si>
    <t>...</t>
  </si>
  <si>
    <t>...</t>
  </si>
  <si>
    <t>...</t>
  </si>
  <si>
    <t>...</t>
  </si>
  <si>
    <t>...</t>
  </si>
  <si>
    <t>...</t>
  </si>
  <si>
    <t>...</t>
  </si>
  <si>
    <t>...</t>
  </si>
  <si>
    <t>...</t>
  </si>
  <si>
    <t>...</t>
  </si>
  <si>
    <t>...</t>
  </si>
  <si>
    <t>...</t>
  </si>
  <si>
    <t>...</t>
  </si>
  <si>
    <t>Sports</t>
  </si>
  <si>
    <t>...</t>
  </si>
  <si>
    <t>...</t>
  </si>
  <si>
    <t>..</t>
  </si>
  <si>
    <t>..</t>
  </si>
  <si>
    <t>Housing</t>
  </si>
  <si>
    <t>..</t>
  </si>
  <si>
    <t>Fitness club</t>
  </si>
  <si>
    <t>..</t>
  </si>
  <si>
    <t>3-rooms apartment </t>
  </si>
  <si>
    <t>..</t>
  </si>
  <si>
    <t>Cardio and power trainig equipment, sauna, One month unlimited membership</t>
  </si>
  <si>
    <t>Tbilisi, Isani-Samgori, Isani; New-building, 70s.m.</t>
  </si>
  <si>
    <t>http://www.dilatofitnessclub.ge/?lang=eng</t>
  </si>
  <si>
    <t>http://place.ge/en/ads/view/310409</t>
  </si>
  <si>
    <t>22.09.14</t>
  </si>
  <si>
    <t>Sports</t>
  </si>
  <si>
    <t>Yoga</t>
  </si>
  <si>
    <t>Yoga Ananda Tbilisi, 1 month unlimited aboniment</t>
  </si>
  <si>
    <t>Housing</t>
  </si>
  <si>
    <t>https://www.facebook.com/anandatbilisi/timeline?ref=page_internal</t>
  </si>
  <si>
    <t>3-rooms apartment </t>
  </si>
  <si>
    <t>Tbilisi, Didgori, Tsavkisi; 104.9sq.m.</t>
  </si>
  <si>
    <t>http://makler.ge/?lan=2&amp;pg=ann&amp;id=10023597</t>
  </si>
  <si>
    <t>22.09.14</t>
  </si>
  <si>
    <t>Sports</t>
  </si>
  <si>
    <t>Basketball-Fiba Basketball world cup 2014</t>
  </si>
  <si>
    <t>Finland vs New zealand, 04/09/14, Bilbao, Spain</t>
  </si>
  <si>
    <t>http://www.easysportstickets.com/sports/basketball/finland-basketball-vs-new-zealand-basketball-tickets-04-09-2014</t>
  </si>
  <si>
    <t>Housing</t>
  </si>
  <si>
    <t>3-rooms apartment </t>
  </si>
  <si>
    <t>Tbilisi, Didube-Chugureti, Chugureti; New-building, 110sq.m.</t>
  </si>
  <si>
    <t>http://place.ge/en/ads/view/282355</t>
  </si>
  <si>
    <t>22.09.14</t>
  </si>
  <si>
    <t>Sports</t>
  </si>
  <si>
    <t>Basketball-Fiba Basketball world cup 2015</t>
  </si>
  <si>
    <t>Argentina vs Greece, 04/09/14, Sevila, Spain</t>
  </si>
  <si>
    <t>http://www.easysportstickets.com/sports/basketball/argentina-basketball-vs-greece-basketball-tickets-04-09-2014</t>
  </si>
  <si>
    <t>Housing</t>
  </si>
  <si>
    <t>3-rooms apartment </t>
  </si>
  <si>
    <t>Tbilisi, Old-tbilisi, Vera; New-building, 150sq.m.</t>
  </si>
  <si>
    <t>http://place.ge/en/ads/view/341170</t>
  </si>
  <si>
    <t>22.09.14</t>
  </si>
  <si>
    <t>Sports</t>
  </si>
  <si>
    <t>Football-Spanish League</t>
  </si>
  <si>
    <t>Real Madrid vs FC Barcelona, Santiago Bernabeu, Madrid, Spain, 26/10/14</t>
  </si>
  <si>
    <t>http://www.easysportstickets.com/sports/football/real-madrid-vs-fc-barcelona-tickets-26-10-2014</t>
  </si>
  <si>
    <t>Housing</t>
  </si>
  <si>
    <t>3-rooms apartment </t>
  </si>
  <si>
    <t>Tbilisi, Vake-Saburtalo; New-building, 280sq.m.</t>
  </si>
  <si>
    <t>http://place.ge/en/ads/view/233325</t>
  </si>
  <si>
    <t>Sports</t>
  </si>
  <si>
    <t>22.09.14</t>
  </si>
  <si>
    <t>Football-Premier League</t>
  </si>
  <si>
    <t>Arsenal vs Manchester United, Emirates Stadium, London, United Kingdom,22/11/14</t>
  </si>
  <si>
    <t>http://www.easysportstickets.com/sports/football/arsenal-vs-manchester-united-tickets-22-11-2014</t>
  </si>
  <si>
    <t>Transportation</t>
  </si>
  <si>
    <t>Ford</t>
  </si>
  <si>
    <t>New Fiesta Ambient 3door 1.25I 82PS S5 M5</t>
  </si>
  <si>
    <t>Sports</t>
  </si>
  <si>
    <t>Rugby-World Cup</t>
  </si>
  <si>
    <t>Rugby-World Cup 2015, Bronze Final, 30/10/15,Olympic Stadium, London,United Kingdom</t>
  </si>
  <si>
    <t>http://www.easysportstickets.com/sports/rugby/l-sf-vs-l-sf-tickets-30-10-2015</t>
  </si>
  <si>
    <t>http://ford.com.ge/F/?cat=models&amp;article=price&amp;model=new-fiesta</t>
  </si>
  <si>
    <t>22.09.14</t>
  </si>
  <si>
    <t>Sports</t>
  </si>
  <si>
    <t>Formula 1</t>
  </si>
  <si>
    <t>United States Grand Prix,Circuit of the Americas,Austin,USA,09/11/14,Grandstand F Fri-Sun</t>
  </si>
  <si>
    <t>http://www.easysportstickets.com/sports/formula/united-states-grand-prix-round-tickets-09-11-2014</t>
  </si>
  <si>
    <t>Transportation</t>
  </si>
  <si>
    <t>a mod</t>
  </si>
  <si>
    <t>agriculture</t>
  </si>
  <si>
    <t>თევზჭერა, მეთევზეობა</t>
  </si>
  <si>
    <t>Fishing</t>
  </si>
  <si>
    <t>a mod</t>
  </si>
  <si>
    <t>fishing</t>
  </si>
  <si>
    <t>სამთომოპოვებითი მრეწველობა</t>
  </si>
  <si>
    <t>Mining and quarrying</t>
  </si>
  <si>
    <t>a mod</t>
  </si>
  <si>
    <t>mining</t>
  </si>
  <si>
    <t>დამამუშავებელი მრეწველობა</t>
  </si>
  <si>
    <t>Manufacturing</t>
  </si>
  <si>
    <t>a mod</t>
  </si>
  <si>
    <t>manufacturing</t>
  </si>
  <si>
    <t>ელექტროენერგიის, აირისა და წყლის წარმოება და განაწილება</t>
  </si>
  <si>
    <t>Production and distribution of electricity, gas and water</t>
  </si>
  <si>
    <t>a mod</t>
  </si>
  <si>
    <t>electricity</t>
  </si>
  <si>
    <t>მშენებლობა</t>
  </si>
  <si>
    <t>Construction</t>
  </si>
  <si>
    <t>a mod</t>
  </si>
  <si>
    <t>construction</t>
  </si>
  <si>
    <t>ვაჭრობა; ავტომობილების, საყოფაცხოვრებო ნაწარმისა და პირადი მოხმარების საგნების რემონტი </t>
  </si>
  <si>
    <t>Wholesale and retail trade; repair of motor vehicles and personal and household goods</t>
  </si>
  <si>
    <t>b mod</t>
  </si>
  <si>
    <t>trade</t>
  </si>
  <si>
    <t>სასტუმროები და რესტორნები</t>
  </si>
  <si>
    <t>Public administration</t>
  </si>
  <si>
    <t>...</t>
  </si>
  <si>
    <t>...</t>
  </si>
  <si>
    <t>...</t>
  </si>
  <si>
    <t>...</t>
  </si>
  <si>
    <t>...</t>
  </si>
  <si>
    <t>...</t>
  </si>
  <si>
    <t>...</t>
  </si>
  <si>
    <t>...</t>
  </si>
  <si>
    <t>...</t>
  </si>
  <si>
    <t>...</t>
  </si>
  <si>
    <t>...</t>
  </si>
  <si>
    <t>...</t>
  </si>
  <si>
    <t>...</t>
  </si>
  <si>
    <t>...</t>
  </si>
  <si>
    <t>...</t>
  </si>
  <si>
    <t>Transportation</t>
  </si>
  <si>
    <t>...</t>
  </si>
  <si>
    <t>...</t>
  </si>
  <si>
    <t>...</t>
  </si>
  <si>
    <t>...</t>
  </si>
  <si>
    <t>...</t>
  </si>
  <si>
    <t>...</t>
  </si>
  <si>
    <t>...</t>
  </si>
  <si>
    <t>...</t>
  </si>
  <si>
    <t>...</t>
  </si>
  <si>
    <t>...</t>
  </si>
  <si>
    <t>..</t>
  </si>
  <si>
    <t>..</t>
  </si>
  <si>
    <t>..</t>
  </si>
  <si>
    <t>..</t>
  </si>
  <si>
    <t>..</t>
  </si>
  <si>
    <t>Education</t>
  </si>
  <si>
    <t>...</t>
  </si>
  <si>
    <t>...</t>
  </si>
  <si>
    <t>...</t>
  </si>
  <si>
    <t>...</t>
  </si>
  <si>
    <t>...</t>
  </si>
  <si>
    <t>...</t>
  </si>
  <si>
    <t>...</t>
  </si>
  <si>
    <t>...</t>
  </si>
  <si>
    <t>...</t>
  </si>
  <si>
    <t>...</t>
  </si>
  <si>
    <t>...</t>
  </si>
  <si>
    <t>...</t>
  </si>
  <si>
    <t>...</t>
  </si>
  <si>
    <t>...</t>
  </si>
  <si>
    <t>...</t>
  </si>
  <si>
    <t>...</t>
  </si>
  <si>
    <t>...</t>
  </si>
  <si>
    <t>...</t>
  </si>
  <si>
    <t>...</t>
  </si>
  <si>
    <t>...</t>
  </si>
  <si>
    <t>...</t>
  </si>
  <si>
    <t>...</t>
  </si>
  <si>
    <t>...</t>
  </si>
  <si>
    <t>...</t>
  </si>
  <si>
    <t>...</t>
  </si>
  <si>
    <t>..</t>
  </si>
  <si>
    <t>..</t>
  </si>
  <si>
    <t>..</t>
  </si>
  <si>
    <t>..</t>
  </si>
  <si>
    <t>..</t>
  </si>
  <si>
    <t>Health and social work</t>
  </si>
  <si>
    <t>...</t>
  </si>
  <si>
    <t>...</t>
  </si>
  <si>
    <t>...</t>
  </si>
  <si>
    <t>...</t>
  </si>
  <si>
    <t>...</t>
  </si>
  <si>
    <t>...</t>
  </si>
  <si>
    <t>...</t>
  </si>
  <si>
    <t>...</t>
  </si>
  <si>
    <t>...</t>
  </si>
  <si>
    <t>...</t>
  </si>
  <si>
    <t>...</t>
  </si>
  <si>
    <t>...</t>
  </si>
  <si>
    <t>...</t>
  </si>
  <si>
    <t>...</t>
  </si>
  <si>
    <t>...</t>
  </si>
  <si>
    <t>...</t>
  </si>
  <si>
    <t>...</t>
  </si>
  <si>
    <t>...</t>
  </si>
  <si>
    <t>...</t>
  </si>
  <si>
    <t>...</t>
  </si>
  <si>
    <t>Hotels and restaurants</t>
  </si>
  <si>
    <t>...</t>
  </si>
  <si>
    <t>...</t>
  </si>
  <si>
    <t>c mod</t>
  </si>
  <si>
    <t>...</t>
  </si>
  <si>
    <t>...</t>
  </si>
  <si>
    <t>hotel</t>
  </si>
  <si>
    <t>...</t>
  </si>
  <si>
    <t>..</t>
  </si>
  <si>
    <t>..</t>
  </si>
  <si>
    <t>..</t>
  </si>
  <si>
    <t>..</t>
  </si>
  <si>
    <t>..</t>
  </si>
  <si>
    <t>ტრანსპორტი და კავშირგაბმულობა</t>
  </si>
  <si>
    <t>Other community, social and personal service activities</t>
  </si>
  <si>
    <t>Transport and communication</t>
  </si>
  <si>
    <t>c mod</t>
  </si>
  <si>
    <t>...</t>
  </si>
  <si>
    <t>...</t>
  </si>
  <si>
    <t>transport</t>
  </si>
  <si>
    <t>...</t>
  </si>
  <si>
    <t>...</t>
  </si>
  <si>
    <t>...</t>
  </si>
  <si>
    <t>...</t>
  </si>
  <si>
    <t>საფინანსო საქმიანობა</t>
  </si>
  <si>
    <t>Financial intermediation</t>
  </si>
  <si>
    <t>...</t>
  </si>
  <si>
    <t>d mod</t>
  </si>
  <si>
    <t>...</t>
  </si>
  <si>
    <t>financial</t>
  </si>
  <si>
    <t>...</t>
  </si>
  <si>
    <t>...</t>
  </si>
  <si>
    <t>...</t>
  </si>
  <si>
    <t>...</t>
  </si>
  <si>
    <t>...</t>
  </si>
  <si>
    <t>ოპერაციები უძრავი ქონებით, იჯარა და მომხმარებლისათვის მომსახურების გაწევა</t>
  </si>
  <si>
    <t>...</t>
  </si>
  <si>
    <t>...</t>
  </si>
  <si>
    <t>...</t>
  </si>
  <si>
    <t>Real estate, renting and business activities</t>
  </si>
  <si>
    <t>d mod</t>
  </si>
  <si>
    <t>...</t>
  </si>
  <si>
    <t>...</t>
  </si>
  <si>
    <t>realestate</t>
  </si>
  <si>
    <t>...</t>
  </si>
  <si>
    <t>...</t>
  </si>
  <si>
    <t>...</t>
  </si>
  <si>
    <t>...</t>
  </si>
  <si>
    <t>...</t>
  </si>
  <si>
    <t>...</t>
  </si>
  <si>
    <t>...</t>
  </si>
  <si>
    <t>სახელმწიფო მმართველობა </t>
  </si>
  <si>
    <t>..</t>
  </si>
  <si>
    <t>..</t>
  </si>
  <si>
    <t>Public administration</t>
  </si>
  <si>
    <t>..</t>
  </si>
  <si>
    <t>..</t>
  </si>
  <si>
    <t>d mod</t>
  </si>
  <si>
    <t>..</t>
  </si>
  <si>
    <t>administration</t>
  </si>
  <si>
    <t>Non-public sector</t>
  </si>
  <si>
    <t>განათლება</t>
  </si>
  <si>
    <t>Education</t>
  </si>
  <si>
    <t>b mod</t>
  </si>
  <si>
    <t>education</t>
  </si>
  <si>
    <t>ჯანმრთელობის დაცვა და სოციალური დახმარება</t>
  </si>
  <si>
    <t>Health and social work</t>
  </si>
  <si>
    <t>e </t>
  </si>
  <si>
    <t>health</t>
  </si>
  <si>
    <t>Total</t>
  </si>
  <si>
    <t>...</t>
  </si>
  <si>
    <t>კომუნალური, სოციალური და პერსონალური მომსახურების გაწევა</t>
  </si>
  <si>
    <t>...</t>
  </si>
  <si>
    <t>...</t>
  </si>
  <si>
    <t>Community, social and personal service activities</t>
  </si>
  <si>
    <t>...</t>
  </si>
  <si>
    <t>...</t>
  </si>
  <si>
    <t>...</t>
  </si>
  <si>
    <t>...</t>
  </si>
  <si>
    <t>...</t>
  </si>
  <si>
    <t>...</t>
  </si>
  <si>
    <t>...</t>
  </si>
  <si>
    <t>...</t>
  </si>
  <si>
    <t>...</t>
  </si>
  <si>
    <t>...</t>
  </si>
  <si>
    <t>...</t>
  </si>
  <si>
    <t>...</t>
  </si>
  <si>
    <t>...</t>
  </si>
  <si>
    <t>...</t>
  </si>
  <si>
    <t>...</t>
  </si>
  <si>
    <t>...</t>
  </si>
  <si>
    <t>...</t>
  </si>
  <si>
    <t>...</t>
  </si>
  <si>
    <t>...</t>
  </si>
  <si>
    <t>...</t>
  </si>
  <si>
    <t>...</t>
  </si>
  <si>
    <t>...</t>
  </si>
  <si>
    <t>..</t>
  </si>
  <si>
    <t>Transportation</t>
  </si>
  <si>
    <t>..</t>
  </si>
  <si>
    <t>..</t>
  </si>
  <si>
    <t>..</t>
  </si>
  <si>
    <t>..</t>
  </si>
  <si>
    <t>Agriculture, hunting and forestry</t>
  </si>
  <si>
    <t>...</t>
  </si>
  <si>
    <t>community</t>
  </si>
  <si>
    <t>...</t>
  </si>
  <si>
    <t>...</t>
  </si>
  <si>
    <t>...</t>
  </si>
  <si>
    <t>...</t>
  </si>
  <si>
    <t>...</t>
  </si>
  <si>
    <t>ყველა კაცი/ქალი </t>
  </si>
  <si>
    <t>...</t>
  </si>
  <si>
    <t>...</t>
  </si>
  <si>
    <t>...</t>
  </si>
  <si>
    <t>...</t>
  </si>
  <si>
    <t>...</t>
  </si>
  <si>
    <t>...</t>
  </si>
  <si>
    <t>...</t>
  </si>
  <si>
    <t>...</t>
  </si>
  <si>
    <t>...</t>
  </si>
  <si>
    <t>...</t>
  </si>
  <si>
    <t>...</t>
  </si>
  <si>
    <t>...</t>
  </si>
  <si>
    <t>...</t>
  </si>
  <si>
    <t>...</t>
  </si>
  <si>
    <t>...</t>
  </si>
  <si>
    <t>...</t>
  </si>
  <si>
    <t>...</t>
  </si>
  <si>
    <t>...</t>
  </si>
  <si>
    <t>...</t>
  </si>
  <si>
    <t>..</t>
  </si>
  <si>
    <t>..</t>
  </si>
  <si>
    <t>..</t>
  </si>
  <si>
    <t>..</t>
  </si>
  <si>
    <t>..</t>
  </si>
  <si>
    <t>Fishing</t>
  </si>
  <si>
    <t>Everywoman/man</t>
  </si>
  <si>
    <t>...</t>
  </si>
  <si>
    <t>f</t>
  </si>
  <si>
    <t>...</t>
  </si>
  <si>
    <t>other</t>
  </si>
  <si>
    <t>...</t>
  </si>
  <si>
    <t>...</t>
  </si>
  <si>
    <t>...</t>
  </si>
  <si>
    <t>...</t>
  </si>
  <si>
    <t>...</t>
  </si>
  <si>
    <t>კომბინიზონიანი, კასკის გარეშე</t>
  </si>
  <si>
    <t>კომბინიზონიანი კასკით</t>
  </si>
  <si>
    <t>Transportation</t>
  </si>
  <si>
    <t>ბიზნეს ჩაცმულობა</t>
  </si>
  <si>
    <t>  </t>
  </si>
  <si>
    <t>საროჩკიანი ტიპი</t>
  </si>
  <si>
    <t>...</t>
  </si>
  <si>
    <t>...</t>
  </si>
  <si>
    <t>...</t>
  </si>
  <si>
    <t>...</t>
  </si>
  <si>
    <t>...</t>
  </si>
  <si>
    <t>...</t>
  </si>
  <si>
    <t>...</t>
  </si>
  <si>
    <t>...</t>
  </si>
  <si>
    <t>...</t>
  </si>
  <si>
    <t>...</t>
  </si>
  <si>
    <t>...</t>
  </si>
  <si>
    <t>...</t>
  </si>
  <si>
    <t>...</t>
  </si>
  <si>
    <t>...</t>
  </si>
  <si>
    <t>...</t>
  </si>
  <si>
    <t>...</t>
  </si>
  <si>
    <t>...</t>
  </si>
  <si>
    <t>...</t>
  </si>
  <si>
    <t>..</t>
  </si>
  <si>
    <t>..</t>
  </si>
  <si>
    <t>..</t>
  </si>
  <si>
    <t>..</t>
  </si>
  <si>
    <t>..</t>
  </si>
  <si>
    <t>Transportation</t>
  </si>
  <si>
    <t>Mining and quarrying</t>
  </si>
  <si>
    <t>...</t>
  </si>
  <si>
    <t>...</t>
  </si>
  <si>
    <t>...</t>
  </si>
  <si>
    <t>...</t>
  </si>
  <si>
    <t>...</t>
  </si>
  <si>
    <t>...</t>
  </si>
  <si>
    <t>...</t>
  </si>
  <si>
    <t>...</t>
  </si>
  <si>
    <t>...</t>
  </si>
  <si>
    <t>...</t>
  </si>
  <si>
    <t>...</t>
  </si>
  <si>
    <t>...</t>
  </si>
  <si>
    <t>...</t>
  </si>
  <si>
    <t>...</t>
  </si>
  <si>
    <t>...</t>
  </si>
  <si>
    <t>...</t>
  </si>
  <si>
    <t>...</t>
  </si>
  <si>
    <t>...</t>
  </si>
  <si>
    <t>...</t>
  </si>
  <si>
    <t>...</t>
  </si>
  <si>
    <t>...</t>
  </si>
  <si>
    <t>...</t>
  </si>
  <si>
    <t>...</t>
  </si>
  <si>
    <t>...</t>
  </si>
  <si>
    <t>...</t>
  </si>
  <si>
    <t>..</t>
  </si>
  <si>
    <t>..</t>
  </si>
  <si>
    <t>..</t>
  </si>
  <si>
    <t>..</t>
  </si>
  <si>
    <t>..</t>
  </si>
  <si>
    <t>Manufacturing</t>
  </si>
  <si>
    <t>...</t>
  </si>
  <si>
    <t>...</t>
  </si>
  <si>
    <t>...</t>
  </si>
  <si>
    <t>...</t>
  </si>
  <si>
    <t>...</t>
  </si>
  <si>
    <t>...</t>
  </si>
  <si>
    <t>...</t>
  </si>
  <si>
    <t>...</t>
  </si>
  <si>
    <t>...</t>
  </si>
  <si>
    <t>...</t>
  </si>
  <si>
    <t>...</t>
  </si>
  <si>
    <t>...</t>
  </si>
  <si>
    <t>...</t>
  </si>
  <si>
    <t>...</t>
  </si>
  <si>
    <t>...</t>
  </si>
  <si>
    <t>...</t>
  </si>
  <si>
    <t>...</t>
  </si>
  <si>
    <t>...</t>
  </si>
  <si>
    <t>...</t>
  </si>
  <si>
    <t>...</t>
  </si>
  <si>
    <t>...</t>
  </si>
  <si>
    <t>...</t>
  </si>
  <si>
    <t>...</t>
  </si>
  <si>
    <t>...</t>
  </si>
  <si>
    <t>...</t>
  </si>
  <si>
    <t>..</t>
  </si>
  <si>
    <t>..</t>
  </si>
  <si>
    <t>..</t>
  </si>
  <si>
    <t>..</t>
  </si>
  <si>
    <t>..</t>
  </si>
  <si>
    <t>Production and distribution of electricity, gas and water</t>
  </si>
  <si>
    <t>...</t>
  </si>
  <si>
    <t>...</t>
  </si>
  <si>
    <t>...</t>
  </si>
  <si>
    <t>...</t>
  </si>
  <si>
    <t>...</t>
  </si>
  <si>
    <t>...</t>
  </si>
  <si>
    <t>...</t>
  </si>
  <si>
    <t>...</t>
  </si>
  <si>
    <t>...</t>
  </si>
  <si>
    <t>...</t>
  </si>
  <si>
    <t>...</t>
  </si>
  <si>
    <t>...</t>
  </si>
  <si>
    <t>...</t>
  </si>
  <si>
    <t>...</t>
  </si>
  <si>
    <t>...</t>
  </si>
  <si>
    <t>...</t>
  </si>
  <si>
    <t>...</t>
  </si>
  <si>
    <t>...</t>
  </si>
  <si>
    <t>...</t>
  </si>
  <si>
    <t>...</t>
  </si>
  <si>
    <t>...</t>
  </si>
  <si>
    <t>...</t>
  </si>
  <si>
    <t>...</t>
  </si>
  <si>
    <t>...</t>
  </si>
  <si>
    <t>...</t>
  </si>
  <si>
    <t>..</t>
  </si>
  <si>
    <t>..</t>
  </si>
  <si>
    <t>..</t>
  </si>
  <si>
    <t>..</t>
  </si>
  <si>
    <t>..</t>
  </si>
  <si>
    <t>Construction</t>
  </si>
  <si>
    <t>...</t>
  </si>
  <si>
    <t>...</t>
  </si>
  <si>
    <t>...</t>
  </si>
  <si>
    <t>...</t>
  </si>
  <si>
    <t>...</t>
  </si>
  <si>
    <t>...</t>
  </si>
  <si>
    <t>...</t>
  </si>
  <si>
    <t>...</t>
  </si>
  <si>
    <t>...</t>
  </si>
  <si>
    <t>...</t>
  </si>
  <si>
    <t>...</t>
  </si>
  <si>
    <t>...</t>
  </si>
  <si>
    <t>...</t>
  </si>
  <si>
    <t>...</t>
  </si>
  <si>
    <t>...</t>
  </si>
  <si>
    <t>...</t>
  </si>
  <si>
    <t>Health &amp; Beauty</t>
  </si>
  <si>
    <t>...</t>
  </si>
  <si>
    <t>...</t>
  </si>
  <si>
    <t>...</t>
  </si>
  <si>
    <t>...</t>
  </si>
  <si>
    <t>...</t>
  </si>
  <si>
    <t>...</t>
  </si>
  <si>
    <t>...</t>
  </si>
  <si>
    <t>...</t>
  </si>
  <si>
    <t>...</t>
  </si>
  <si>
    <t>..</t>
  </si>
  <si>
    <t>..</t>
  </si>
  <si>
    <t>..</t>
  </si>
  <si>
    <t>..</t>
  </si>
  <si>
    <t>..</t>
  </si>
  <si>
    <t>Wholesale and retail trade; repair of motor vehicles and personal and household goods</t>
  </si>
  <si>
    <t>...</t>
  </si>
  <si>
    <t>...</t>
  </si>
  <si>
    <t>...</t>
  </si>
  <si>
    <t>...</t>
  </si>
  <si>
    <t>...</t>
  </si>
  <si>
    <t>...</t>
  </si>
  <si>
    <t>...</t>
  </si>
  <si>
    <t>...</t>
  </si>
  <si>
    <t>...</t>
  </si>
  <si>
    <t>...</t>
  </si>
  <si>
    <t>...</t>
  </si>
  <si>
    <t>...</t>
  </si>
  <si>
    <t>...</t>
  </si>
  <si>
    <t>...</t>
  </si>
  <si>
    <t>...</t>
  </si>
  <si>
    <t>...</t>
  </si>
  <si>
    <t>...</t>
  </si>
  <si>
    <t>...</t>
  </si>
  <si>
    <t>...</t>
  </si>
  <si>
    <t>...</t>
  </si>
  <si>
    <t>...</t>
  </si>
  <si>
    <t>...</t>
  </si>
  <si>
    <t>...</t>
  </si>
  <si>
    <t>...</t>
  </si>
  <si>
    <t>...</t>
  </si>
  <si>
    <t>..</t>
  </si>
  <si>
    <t>..</t>
  </si>
  <si>
    <t>..</t>
  </si>
  <si>
    <t>..</t>
  </si>
  <si>
    <t>..</t>
  </si>
  <si>
    <t>Hotels and restaurants</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</si>
  <si>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</si>
  <si>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</si>
  <si>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</si>
  <si>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</si>
  <si>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</si>
  <si>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</si>
  <si>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</si>
  <si>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</si>
  <si>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</si>
  <si>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</si>
  <si>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</si>
  <si>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</si>
  <si>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</si>
  <si>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</si>
  <si>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</si>
  <si>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</si>
  <si>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</si>
  <si>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</si>
  <si>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</si>
  <si>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</si>
  <si>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</si>
  <si>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</si>
  <si>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</si>
  <si>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</si>
  <si>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</si>
  <si>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</si>
  <si>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</si>
  <si>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</si>
  <si>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</si>
  <si>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</si>
  <si>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Transport and communication</t>
  </si>
  <si>
    <t>...</t>
  </si>
  <si>
    <t>...</t>
  </si>
  <si>
    <t>...</t>
  </si>
  <si>
    <t>...</t>
  </si>
  <si>
    <t>...</t>
  </si>
  <si>
    <t>...</t>
  </si>
  <si>
    <t>...</t>
  </si>
  <si>
    <t>...</t>
  </si>
  <si>
    <t>...</t>
  </si>
  <si>
    <t>...</t>
  </si>
  <si>
    <t>...</t>
  </si>
  <si>
    <t>...</t>
  </si>
  <si>
    <t>...</t>
  </si>
  <si>
    <t>...</t>
  </si>
  <si>
    <t>...</t>
  </si>
  <si>
    <t>...</t>
  </si>
  <si>
    <t>...</t>
  </si>
  <si>
    <t>...</t>
  </si>
  <si>
    <t>...</t>
  </si>
  <si>
    <t>...</t>
  </si>
  <si>
    <t>...</t>
  </si>
  <si>
    <t>...</t>
  </si>
  <si>
    <t>...</t>
  </si>
  <si>
    <t>...</t>
  </si>
  <si>
    <t>...</t>
  </si>
  <si>
    <t>..</t>
  </si>
  <si>
    <t>..</t>
  </si>
  <si>
    <t>..</t>
  </si>
  <si>
    <t>..</t>
  </si>
  <si>
    <t>..</t>
  </si>
  <si>
    <t>Health &amp; Beauty</t>
  </si>
  <si>
    <t>Financial intermediation</t>
  </si>
  <si>
    <t>...</t>
  </si>
  <si>
    <t>...</t>
  </si>
  <si>
    <t>...</t>
  </si>
  <si>
    <t>...</t>
  </si>
  <si>
    <t>...</t>
  </si>
  <si>
    <t>...</t>
  </si>
  <si>
    <t>...</t>
  </si>
  <si>
    <t>...</t>
  </si>
  <si>
    <t>...</t>
  </si>
  <si>
    <t>...</t>
  </si>
  <si>
    <t>...</t>
  </si>
  <si>
    <t>...</t>
  </si>
  <si>
    <t>...</t>
  </si>
  <si>
    <t>...</t>
  </si>
  <si>
    <t>...</t>
  </si>
  <si>
    <t>...</t>
  </si>
  <si>
    <t>...</t>
  </si>
  <si>
    <t>...</t>
  </si>
  <si>
    <t>...</t>
  </si>
  <si>
    <t>...</t>
  </si>
  <si>
    <t>...</t>
  </si>
  <si>
    <t>...</t>
  </si>
  <si>
    <t>...</t>
  </si>
  <si>
    <t>...</t>
  </si>
  <si>
    <t>...</t>
  </si>
  <si>
    <t>..</t>
  </si>
  <si>
    <t>..</t>
  </si>
  <si>
    <t>..</t>
  </si>
  <si>
    <t>..</t>
  </si>
  <si>
    <t>..</t>
  </si>
  <si>
    <t>Real estate, renting and business activities</t>
  </si>
  <si>
    <t>...</t>
  </si>
  <si>
    <t>...</t>
  </si>
  <si>
    <t>...</t>
  </si>
  <si>
    <t>...</t>
  </si>
  <si>
    <t>...</t>
  </si>
  <si>
    <t>...</t>
  </si>
  <si>
    <t>...</t>
  </si>
  <si>
    <t>...</t>
  </si>
  <si>
    <t>...</t>
  </si>
  <si>
    <t>...</t>
  </si>
  <si>
    <t>...</t>
  </si>
  <si>
    <t>...</t>
  </si>
  <si>
    <t>...</t>
  </si>
  <si>
    <t>...</t>
  </si>
  <si>
    <t>...</t>
  </si>
  <si>
    <t>...</t>
  </si>
  <si>
    <t>...</t>
  </si>
  <si>
    <t>...</t>
  </si>
  <si>
    <t>...</t>
  </si>
  <si>
    <t>...</t>
  </si>
  <si>
    <t>...</t>
  </si>
  <si>
    <t>...</t>
  </si>
  <si>
    <t>...</t>
  </si>
  <si>
    <t>...</t>
  </si>
  <si>
    <t>...</t>
  </si>
  <si>
    <t>..</t>
  </si>
  <si>
    <t>..</t>
  </si>
  <si>
    <t>..</t>
  </si>
  <si>
    <t>..</t>
  </si>
  <si>
    <t>..</t>
  </si>
  <si>
    <t>Public administration</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</si>
  <si>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</si>
  <si>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</si>
  <si>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</si>
  <si>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</si>
  <si>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</si>
  <si>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</si>
  <si>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</si>
  <si>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</si>
  <si>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</si>
  <si>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</si>
  <si>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</si>
  <si>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</si>
  <si>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</si>
  <si>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</si>
  <si>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</si>
  <si>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</si>
  <si>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</si>
  <si>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</si>
  <si>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</si>
  <si>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</si>
  <si>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</si>
  <si>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</si>
  <si>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</si>
  <si>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</si>
  <si>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</si>
  <si>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</si>
  <si>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</si>
  <si>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</si>
  <si>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</si>
  <si>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</si>
  <si>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</si>
  <si>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</si>
  <si>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</si>
  <si>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</si>
  <si>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</si>
  <si>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Education</t>
  </si>
  <si>
    <t>...</t>
  </si>
  <si>
    <t>...</t>
  </si>
  <si>
    <t>...</t>
  </si>
  <si>
    <t>...</t>
  </si>
  <si>
    <t>...</t>
  </si>
  <si>
    <t>...</t>
  </si>
  <si>
    <t>...</t>
  </si>
  <si>
    <t>...</t>
  </si>
  <si>
    <t>...</t>
  </si>
  <si>
    <t>...</t>
  </si>
  <si>
    <t>...</t>
  </si>
  <si>
    <t>...</t>
  </si>
  <si>
    <t>...</t>
  </si>
  <si>
    <t>...</t>
  </si>
  <si>
    <t>...</t>
  </si>
  <si>
    <t>...</t>
  </si>
  <si>
    <t>...</t>
  </si>
  <si>
    <t>...</t>
  </si>
  <si>
    <t>...</t>
  </si>
  <si>
    <t>...</t>
  </si>
  <si>
    <t>...</t>
  </si>
  <si>
    <t>...</t>
  </si>
  <si>
    <t>...</t>
  </si>
  <si>
    <t>...</t>
  </si>
  <si>
    <t>...</t>
  </si>
  <si>
    <t>..</t>
  </si>
  <si>
    <t>..</t>
  </si>
  <si>
    <t>..</t>
  </si>
  <si>
    <t>..</t>
  </si>
  <si>
    <t>..</t>
  </si>
  <si>
    <t>Health and social work</t>
  </si>
  <si>
    <t>...</t>
  </si>
  <si>
    <t>...</t>
  </si>
  <si>
    <t>...</t>
  </si>
  <si>
    <t>...</t>
  </si>
  <si>
    <t>...</t>
  </si>
  <si>
    <t>...</t>
  </si>
  <si>
    <t>...</t>
  </si>
  <si>
    <t>...</t>
  </si>
  <si>
    <t>...</t>
  </si>
  <si>
    <t>...</t>
  </si>
  <si>
    <t>...</t>
  </si>
  <si>
    <t>...</t>
  </si>
  <si>
    <t>...</t>
  </si>
  <si>
    <t>...</t>
  </si>
  <si>
    <t>...</t>
  </si>
  <si>
    <t>...</t>
  </si>
  <si>
    <t>...</t>
  </si>
  <si>
    <t>...</t>
  </si>
  <si>
    <t>...</t>
  </si>
  <si>
    <t>...</t>
  </si>
  <si>
    <t>...</t>
  </si>
  <si>
    <t>...</t>
  </si>
  <si>
    <t>...</t>
  </si>
  <si>
    <t>...</t>
  </si>
  <si>
    <t>Health &amp; Beauty</t>
  </si>
  <si>
    <t>...</t>
  </si>
  <si>
    <t>..</t>
  </si>
  <si>
    <t>..</t>
  </si>
  <si>
    <t>..</t>
  </si>
  <si>
    <t>..</t>
  </si>
  <si>
    <t>..</t>
  </si>
  <si>
    <t>Other community, social and personal service activities</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</si>
  <si>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</si>
  <si>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</si>
  <si>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</si>
  <si>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</si>
  <si>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</si>
  <si>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</si>
  <si>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</si>
  <si>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</si>
  <si>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</si>
  <si>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</si>
  <si>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</si>
  <si>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</si>
  <si>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</si>
  <si>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</si>
  <si>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</si>
  <si>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</si>
  <si>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</si>
  <si>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</si>
  <si>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</si>
  <si>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</si>
  <si>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</si>
  <si>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</si>
  <si>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</si>
  <si>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</si>
  <si>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</si>
  <si>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</si>
  <si>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</si>
  <si>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</si>
  <si>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</si>
  <si>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</si>
  <si>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The reduction of the average monthly salary in the fishing section</t>
  </si>
  <si>
    <t>in 2009 can be explained by the fact that one of the enterprises</t>
  </si>
  <si>
    <t>temporarily ceased functioning in the given period.</t>
  </si>
  <si>
    <t>From 2009 a new enterprise with higher salaries was added.</t>
  </si>
  <si>
    <t>From 2009 one of the enterprises changed its main profile, which </t>
  </si>
  <si>
    <t>Health &amp; Beauty</t>
  </si>
  <si>
    <t>resulted in the increase of the average salary.</t>
  </si>
  <si>
    <t>In 2010 one of the large enterprises changed its ownership type, </t>
  </si>
  <si>
    <t>which resulted in the decreases of the average salary.</t>
  </si>
  <si>
    <t>In 2009 one of the large enterprises - where the average salary</t>
  </si>
  <si>
    <t>was high - ceased its activities.</t>
  </si>
  <si>
    <t>Source: http://91.208.144.188/Table.aspx?rxid=c8ca81e9-2824-4c5b-a46a-c80202913531&amp;px_db=Database&amp;px_type=PX&amp;px_language=en&amp;px_tableid=Database%5cSocial+Statictics%5cLabour%5cWages_and_salaries.px&amp;layout=tableViewLayout2</t>
  </si>
  <si>
    <t>More Notes:</t>
  </si>
  <si>
    <t>Footnotes</t>
  </si>
  <si>
    <t>Health &amp; Beauty</t>
  </si>
  <si>
    <t>Sex, Sectors Public sector Economic Activity Fishing Years 2009 Quarters annualThe reduction of the average monthly salary in the fishing section in 2009 can be explained by the fact that one of the enterprises temporarily ceased functioning in the given period.Sex, Sectors Public sector Economic Activity Mining and quarrying Years 2009 Quarters annualFrom 2009 a new enterprise with higher salaries was added.Sex, Sectors Public sector Economic Activity Wholesale and retail trade; repair of motor vehicles and personal and household goods Years 2009 Quarters annualFrom 2009 one of the enterprises changed its main profile, which resulted in the increase of the average salary.Sex, Sectors Public sector Economic Activity Hotels and restaurants Years 2010 Quarters annualIn 2010 one of the large enterprises changed its ownership type, which resulted in the decreases of the average salary.Sex, Sectors Non-public sector Economic Activity Mining and quarrying Years 2009 Quarters annualIn 2009 one of the large enterprises - where the average salary was high - ceased its activities.</t>
  </si>
  <si>
    <t>Information</t>
  </si>
  <si>
    <t>UnitGELContactGiorgi Kalakashvili, Geostat</t>
  </si>
  <si>
    <t>tel: + 995 32 236 72 10 ext. 600</t>
  </si>
  <si>
    <t>E-mail: gkalakashvili@geostat.geLatest update20121214 00:00Next update20121214 00:00SurveySurveys on wages in enterprises and organizationsCreation date20121020 00:00CopyrightYesSourceNational Statistics Office of Georgia (Geostat).MatrixWages19982012DatabaseStatistical survey of enterprises (non-financial corporation survey) and Data on Labour (survey of non-business sectors organizations and financial establishments).</t>
  </si>
  <si>
    <t>Health &amp; Beauty</t>
  </si>
  <si>
    <t>puchased a 4-room apartment in Tbilisi</t>
  </si>
  <si>
    <t>sent a child to the most expensive private university in Georgia for their Bachelors degree</t>
  </si>
  <si>
    <t>purchased 1 car and</t>
  </si>
  <si>
    <t>taken a family of 5 on a trip to Bakuriani and Batumi once a year for 45 years</t>
  </si>
  <si>
    <t>Isn't it time your dream become a reality?</t>
  </si>
  <si>
    <t>Isn't it time for the Georgian dream to become a reality?</t>
  </si>
  <si>
    <t>The Georgian Reality</t>
  </si>
  <si>
    <t>I am an average woman in Georgia.</t>
  </si>
  <si>
    <t>A man doing my job earns, on average, 39% more than I do.</t>
  </si>
  <si>
    <t>That means, on average, I make 411 GEL less a month than what I ought to be earn.</t>
  </si>
  <si>
    <t>In a year that is the equivalent of 4,934 GEL.</t>
  </si>
  <si>
    <t>In 5 years that is the equivalent of 24,672 GEL.</t>
  </si>
  <si>
    <t>In 10 years that is the equivalent of 49,344 GEL.</t>
  </si>
  <si>
    <t>In a lifetime of working (45 years) that is the equivalent of 222,048 GEL.</t>
  </si>
  <si>
    <t>Did you know that, with that extra money, I could have:</t>
  </si>
  <si>
    <t>puchased 1 3-room apartment in Tbilisi</t>
  </si>
  <si>
    <t>sent 3 children to Tbilisi State University for Bachelors degrees</t>
  </si>
  <si>
    <t>purchased 1 jeep</t>
  </si>
  <si>
    <t>taken a family (5 people) trip to Bakuriani and Batumi once a year for 45 years</t>
  </si>
  <si>
    <t>Isn't time for an equal work environment for everyone?</t>
  </si>
  <si>
    <t>Sports</t>
  </si>
  <si>
    <t>Baseball</t>
  </si>
  <si>
    <t>Boston Red Sox vs New York Yankees, Private Suit R21, 28/09/14, Fenway Park Boston, MA</t>
  </si>
  <si>
    <t>http://www.us-baseball-tickets.com/ResultsTicket.aspx?evtid=2175337&amp;event=Boston+Red+Sox+vs.+New+York+Yankees</t>
  </si>
  <si>
    <t>Sports</t>
  </si>
  <si>
    <t>Baseball</t>
  </si>
  <si>
    <t>Toronto Blue Jays vs Baltimore Orioles, Rogers Centre Toronto, Canada, 28/09/14</t>
  </si>
  <si>
    <t>http://www.us-baseball-tickets.com/ResultsTicket.aspx?evtid=2175735&amp;event=Toronto+Blue+Jays+vs.+Baltimore+Orioles</t>
  </si>
  <si>
    <t>Sports</t>
  </si>
  <si>
    <t>Rugby-World Cup 2015</t>
  </si>
  <si>
    <t>Rugby-World Cup 2015, England vs Wales, Twickenham Stadium, London, United Kingdom, Cat B</t>
  </si>
  <si>
    <t>http://www.viagogo.com/Sports-Tickets/Rugby-World-Cup/Wales-Rugby-World-Cup-Tickets/E-542780</t>
  </si>
  <si>
    <t>Sports</t>
  </si>
  <si>
    <t>American Football</t>
  </si>
  <si>
    <t>Cincinnati Bengals vs Pittsburgh steelers, Heinz Field-Pittsburgh, PA 28/12/14</t>
  </si>
  <si>
    <t>http://www.ticketexchangebyticketmaster.com/NFL/InventoryBrowse/Pittsburgh-Steelers-Tickets-at-Heinz-Field-in-Pittsburgh-12-28-2014?PID=1555245&amp;TNowSessID=1040808386%239f27dd83-31da-4299-9217-12a54c91980f</t>
  </si>
  <si>
    <t>Sports</t>
  </si>
  <si>
    <t>American Football</t>
  </si>
  <si>
    <t>Sports</t>
  </si>
  <si>
    <t>Rugby-World Cup 2015</t>
  </si>
  <si>
    <t>New Zealand vs Argentina,Wembley stadium, London, United kingdom, 20/09/15</t>
  </si>
  <si>
    <t>http://www.viagogo.com/Sports-Tickets/Rugby-World-Cup/Argentina-Rugby-World-Cup-Tickets/E-542930</t>
  </si>
  <si>
    <t>Sports</t>
  </si>
  <si>
    <t>Boxing</t>
  </si>
  <si>
    <t>Floyd Mayweather Jr vs Marcos Maidana, MGM Grand Garden Arena Hotel, Las Vegas, USA, 13/09/14</t>
  </si>
  <si>
    <t>http://www.viagogo.com/Sports-Tickets/Boxing/Floyd-Mayweather-Tickets/E-678734</t>
  </si>
  <si>
    <t>Fashion</t>
  </si>
  <si>
    <t>Flare Dress with Crystals</t>
  </si>
  <si>
    <t>Brand-ANOUKI, Mustard color silk dress with crystals in front, without sleeves</t>
  </si>
  <si>
    <t>https://www.anouki.com/shop/generated/clothing/48</t>
  </si>
  <si>
    <t>Fashion</t>
  </si>
  <si>
    <t>Pink Lace Espadrilles</t>
  </si>
  <si>
    <t>Brand-ANOUKI,Lace espadrilles with pink silk lining</t>
  </si>
  <si>
    <t>https://www.anouki.com/shop/generated/shoes/201</t>
  </si>
  <si>
    <t>Fashion</t>
  </si>
  <si>
    <t>Grey Structured Suit </t>
  </si>
  <si>
    <t>ZARA_GEORGIA,Grey micro-weave blazer,greay micro-structured trousers</t>
  </si>
  <si>
    <t>http://www.zara.com/ge/en/man/suits/grey-structured-suit-c269233p2255501.html</t>
  </si>
  <si>
    <t>Fashion</t>
  </si>
  <si>
    <t>T-shirt for Man</t>
  </si>
  <si>
    <t>ZARA_GEORGIA, Relax fit t-shirt</t>
  </si>
  <si>
    <t>http://www.zara.com/ge/en/man/t-shirts/relax-fit-t-shirt-c493001p2004911.html</t>
  </si>
  <si>
    <t>Fashion</t>
  </si>
  <si>
    <t>Double-Breasted Coat</t>
  </si>
  <si>
    <t>Massimo Dutti_Georgia, Double-Breasted Coat with two patch pockets on front  for women</t>
  </si>
  <si>
    <t>http://www.massimodutti.com/ge/en/women/new/double-breasted-coat-c1114002p4525525.html?colorId=412</t>
  </si>
  <si>
    <t>Fashion</t>
  </si>
  <si>
    <t>Polo Shirt </t>
  </si>
  <si>
    <t>Massimo Dutti_Georgia, Polo Shirt with striped collar for Men</t>
  </si>
  <si>
    <t>http://www.massimodutti.com/ge/en/men/new/polo-shirt-with-striped-collar-c891023p4526542.html?colorId=405</t>
  </si>
  <si>
    <t>Fashion</t>
  </si>
  <si>
    <t>T-shirt for women</t>
  </si>
  <si>
    <t>Shodi, Blue T-shirt for women</t>
  </si>
  <si>
    <t>https://www.facebook.com/shodi.ge/photos/a.725089657528079.1073742169.196337047070012/725089824194729/?type=1&amp;theater</t>
  </si>
  <si>
    <t>Fashion</t>
  </si>
  <si>
    <t>Dress</t>
  </si>
  <si>
    <t>Victoria's Secret, Cross-front Bra Top Dress</t>
  </si>
  <si>
    <t>https://www.victoriassecret.com/clothing/dresses-c/cross-front-bra-top-dress?ProductID=20024&amp;CatalogueType=OLS</t>
  </si>
  <si>
    <t>Fashion</t>
  </si>
  <si>
    <t>Denim Jacket</t>
  </si>
  <si>
    <t>Victoria's Secret, Denim Jacket fro women</t>
  </si>
  <si>
    <t>https://www.victoriassecret.com/clothing/all-denim-c/denim-jacket?ProductID=198125&amp;CatalogueType=OLS</t>
  </si>
  <si>
    <t>Fashion</t>
  </si>
  <si>
    <t>Jeans for men</t>
  </si>
  <si>
    <t>H&amp;M, Slim Low Jeans, 5-pocket, low-rise jeans</t>
  </si>
  <si>
    <t>http://www.hm.com/us/product/32178?article=32178-A</t>
  </si>
  <si>
    <t>Fashion</t>
  </si>
  <si>
    <t>Boots for men</t>
  </si>
  <si>
    <t>Rolando Sturlini Suede Chelsea Boots, Brown</t>
  </si>
  <si>
    <t>http://www.asos.com/Rolando-Sturlini/Rolando-Sturlini-Suede-Chelsea-Boots/Prod/pgeproduct.aspx?iid=4205410&amp;cid=17184&amp;sh=0&amp;pge=0&amp;pgesize=36&amp;sort=-1&amp;clr=Brown</t>
  </si>
  <si>
    <t>Fashion</t>
  </si>
  <si>
    <t>Vacation</t>
  </si>
  <si>
    <t>Jacket for men</t>
  </si>
  <si>
    <t>6-day tour in Spain</t>
  </si>
  <si>
    <t>Diesel Reversible Satin Bomber Jacket J-Bisa</t>
  </si>
  <si>
    <t>Barcelona, Spain; 6days/5nights, Round trip flight,Hotel,Travel insurance</t>
  </si>
  <si>
    <t>http://www.asos.com/Diesel/Diesel-Reversible-Satin-Bomber-Jacket-J-Bisa/Prod/pgeproduct.aspx?iid=4106689&amp;cid=2592&amp;sh=0&amp;pge=2&amp;pgesize=36&amp;sort=-1&amp;clr=Black</t>
  </si>
  <si>
    <t>http://4travel.ge/package/barcelona-spain/</t>
  </si>
  <si>
    <t>Fashion</t>
  </si>
  <si>
    <t>Jeans for women</t>
  </si>
  <si>
    <t>Vivienne Westwood Anglomania Baggy boyfriend Jeans with signature strip detail</t>
  </si>
  <si>
    <t>http://www.asos.com/Vivienne-Westwood/Vivienne-Westwood-Anglomania-Baggy-Boyfriend-Jeans-Wiith-Signature-Strip-Detail/Prod/pgeproduct.aspx?iid=4338184&amp;cid=6930&amp;sh=0&amp;pge=0&amp;pgesize=36&amp;sort=-1&amp;clr=Blue</t>
  </si>
  <si>
    <t>Vacation</t>
  </si>
  <si>
    <t>7-day tour Travel to the mountains of Taishan</t>
  </si>
  <si>
    <t>Travel to the mountains of Taishan, China,7days/8nights, Round trip air tickets, Hotel, Travel insurance</t>
  </si>
  <si>
    <t>Fashion</t>
  </si>
  <si>
    <t>Handbag for women</t>
  </si>
  <si>
    <t>Versace, small signature patent handbag, for the winter season</t>
  </si>
  <si>
    <t>http://discover-georgia.ge/index.php?l=2&amp;menu=37&amp;obj=216#.U_bwE8WSy3o</t>
  </si>
  <si>
    <t>http://us.versace.com/Small-Signature-Patent-Handbag/DBFD703-DVRNC,en_US,pd.html&amp;cgid=910000#!%253Fprefn1%3Dsale%26prefv1%3Dfalse%26i%3D18%26color%3DK61O%26size%3DUNICA</t>
  </si>
  <si>
    <t>Vacation</t>
  </si>
  <si>
    <t>7-day tour in Mexico</t>
  </si>
  <si>
    <t>Fashion</t>
  </si>
  <si>
    <t>Mexico,7days/6nights includes:Air Tickets,Accomodate at hotel and villa,3times meal,Excursions</t>
  </si>
  <si>
    <t>Coat for men</t>
  </si>
  <si>
    <t>Versace, Camel hair Coat</t>
  </si>
  <si>
    <t>http://us.versace.com/Camel-Hair-Coat/A69725-A214368,en_US,pd.html&amp;cgid=200000#!%3Fprefn1%3Dsale%26prefv1%3Dfalse%26i%3D4%26color%3DA315%26start%3D25%26sz%3D25</t>
  </si>
  <si>
    <t>http://bonvoyage.ge/?page=tours&amp;cat=2&amp;id=186</t>
  </si>
  <si>
    <t>Vacation</t>
  </si>
  <si>
    <t>11-day tour in Australia</t>
  </si>
  <si>
    <t>Kimberly coast cruise,Australia; Meals:Breakfast,Lunch,Dinner,</t>
  </si>
  <si>
    <t>http://www.flightcentre.com.au/tours/australia/3122876</t>
  </si>
  <si>
    <t>Vacaiton</t>
  </si>
  <si>
    <t>98-day cruise exploring the Pacific Rim</t>
  </si>
  <si>
    <t>The cruise starts in Auckland, New Zealand and hits Sydney, Bali, Hong Kong and Alaska (among others) before anchoring in Los Angeles.</t>
  </si>
  <si>
    <t>Fashion</t>
  </si>
  <si>
    <t>Coat for women</t>
  </si>
  <si>
    <t>GUCCI, mink fur coat for women, made in Italy</t>
  </si>
  <si>
    <t>http://www.gucci.com/us/styles/363105XP2939575#</t>
  </si>
  <si>
    <t>http://www.forbes.com/sites/forbestravelguide/2012/08/16/the-worlds-most-luxurious-cruises/</t>
  </si>
  <si>
    <t> </t>
  </si>
  <si>
    <t>Fashion</t>
  </si>
  <si>
    <t>Coat for men</t>
  </si>
  <si>
    <t>GUCCI, double-breaste fur coat, made in Italy</t>
  </si>
  <si>
    <t>http://www.gucci.com/us/styles/354192XP3051000#</t>
  </si>
  <si>
    <t>Fashion</t>
  </si>
  <si>
    <t>Earrings</t>
  </si>
  <si>
    <t>Eiffel Earrings by SYLVA &amp; CIE</t>
  </si>
  <si>
    <t>http://modaoperandi.com/sylva-cie-r15/eiffel-earrings?utm_medium=Linkshare&amp;utm_source=Linkshare&amp;utm_content=J84DHJLQkR4&amp;siteID=J84DHJLQkR4-cg1mhdGc5YTcoBXFBxmtlA</t>
  </si>
  <si>
    <t>Fashion</t>
  </si>
  <si>
    <t>Watches</t>
  </si>
  <si>
    <t>BURBERRY, The Britain Limited Edition 18K Trench Gold BBY2000 34 MM Automatic</t>
  </si>
  <si>
    <t>http://us.burberry.com/the-britain-limited-edition-18k-trench-gold-bby2000-34mm-automatic-p38859111?utm_source=shopstyle&amp;utm_medium=affiliate&amp;utm_campaign=affiliate%20ongoing</t>
  </si>
  <si>
    <t>Fashion</t>
  </si>
  <si>
    <t>Coat for women</t>
  </si>
  <si>
    <t>BURBERRY, Alligator Wrap Trench Coat for women</t>
  </si>
  <si>
    <t>http://us.burberry.com/alligator-wrap-trench-coat-p39345031?utm_source=shopstyle&amp;utm_medium=affiliate&amp;utm_campaign=affiliate%20ongoing</t>
  </si>
  <si>
    <t>Agriculture</t>
  </si>
  <si>
    <t>A Cow</t>
  </si>
  <si>
    <t>A milking cow </t>
  </si>
  <si>
    <t>http://www.agro.ge/index.php?m=1218&amp;pid=8800</t>
  </si>
  <si>
    <t>Agriculture</t>
  </si>
  <si>
    <t>A farm </t>
  </si>
  <si>
    <t>A farm in Tetritskaro</t>
  </si>
  <si>
    <t>http://www.agro.ge/index.php?m=1218&amp;pid=8753</t>
  </si>
  <si>
    <t>Agriculture</t>
  </si>
  <si>
    <t>Honey</t>
  </si>
  <si>
    <t>Natural honey</t>
  </si>
  <si>
    <t>http://www.agro.ge/index.php?m=1218&amp;pid=8706</t>
  </si>
  <si>
    <t>Agriculture</t>
  </si>
  <si>
    <t>Swarms of bees</t>
  </si>
  <si>
    <t>Family of bees</t>
  </si>
  <si>
    <t>http://www.agro.ge/index.php?m=1218&amp;pid=8751</t>
  </si>
  <si>
    <t>Agriculture</t>
  </si>
  <si>
    <t>Corn, Maize</t>
  </si>
  <si>
    <t>The Georgian breed, 3 ton.</t>
  </si>
  <si>
    <t>http://www.agro.ge/index.php?m=1218&amp;pid=8683</t>
  </si>
  <si>
    <t>Agriculture</t>
  </si>
  <si>
    <t>A Calf</t>
  </si>
  <si>
    <t>The Swiss breed calf</t>
  </si>
  <si>
    <t>http://www.agro.ge/index.php?m=1218&amp;pid=8790</t>
  </si>
  <si>
    <t>Agriculture</t>
  </si>
  <si>
    <t>Sheep, Ewe</t>
  </si>
  <si>
    <t>The Georgian Breed Sheep, Ewe</t>
  </si>
  <si>
    <t>http://www.agro.ge/index.php?m=1218&amp;pid=8725</t>
  </si>
  <si>
    <t>Agriculture</t>
  </si>
  <si>
    <t>Hatchery, Incubator</t>
  </si>
  <si>
    <t>Automatic, Year warranty </t>
  </si>
  <si>
    <t>http://www.agro.ge/index.php?m=1218&amp;pid=8774</t>
  </si>
  <si>
    <t>Agriculture</t>
  </si>
  <si>
    <t>Lawn-mower</t>
  </si>
  <si>
    <t>German manufacturing IRUS firm, </t>
  </si>
  <si>
    <t>http://www.agro.ge/index.php?m=1218&amp;pid=8722</t>
  </si>
  <si>
    <t>Agriculture</t>
  </si>
  <si>
    <t>Wine </t>
  </si>
  <si>
    <t>Wine-boutique "SHUMI", Saperavi</t>
  </si>
  <si>
    <t>http://winesgeorgia.com/products/3480361</t>
  </si>
  <si>
    <t>Agriculture</t>
  </si>
  <si>
    <t>Wine </t>
  </si>
  <si>
    <t>Rkatsiteli</t>
  </si>
  <si>
    <t>http://www.agro.ge/index.php?m=1218&amp;pid=8765</t>
  </si>
  <si>
    <t>Agriculture</t>
  </si>
  <si>
    <t>Cheese</t>
  </si>
  <si>
    <t>Imeretian Cheese</t>
  </si>
  <si>
    <t>http://www.agro.ge/index.php?m=1218&amp;pid=8787</t>
  </si>
  <si>
    <t>Agriculture</t>
  </si>
  <si>
    <t>Cultivator</t>
  </si>
  <si>
    <t>Cultivator "нева"</t>
  </si>
  <si>
    <t>http://www.agro.ge/index.php?m=1218&amp;pid=8666</t>
  </si>
  <si>
    <t>Agriculture</t>
  </si>
  <si>
    <t>Device </t>
  </si>
  <si>
    <t>Device for milking cow</t>
  </si>
  <si>
    <t>http://www.agro.ge/index.php?m=1218&amp;pid=8639</t>
  </si>
  <si>
    <t> </t>
  </si>
  <si>
    <t>Gadgets</t>
  </si>
  <si>
    <t>Ipod</t>
  </si>
  <si>
    <t>Special Edition Ipod Shuffle (Product) Red</t>
  </si>
  <si>
    <t>http://pcshop.ge/index.php?page=shop.product_details&amp;flypage=flypage-gur.tpl&amp;product_id=1662&amp;category_id=142&amp;option=com_virtuemart&amp;Itemid=6&amp;lang=ka</t>
  </si>
  <si>
    <t>Gadgets</t>
  </si>
  <si>
    <t>Gaming system</t>
  </si>
  <si>
    <t>Xbox One</t>
  </si>
  <si>
    <t>http://www.amazon.com/Xbox-One/dp/B00KAI3KW2/ref=sr_1_4?ie=UTF8&amp;qid=1418302219&amp;sr=8-4&amp;keywords=xbox+one</t>
  </si>
  <si>
    <t>Gadgets</t>
  </si>
  <si>
    <t>Mobile Phone</t>
  </si>
  <si>
    <t>APPLE Iphone 5S 16 GB </t>
  </si>
  <si>
    <t>http://www.ee.ge/?m=268&amp;cat_id=1211&amp;pid=7605&amp;APPLE+Iphone+5S+16GB+Gold</t>
  </si>
  <si>
    <t>Gadgets</t>
  </si>
  <si>
    <t>McBook Pro</t>
  </si>
  <si>
    <t>13-inch: 256GB</t>
  </si>
  <si>
    <t>http://store.apple.com/uk/buy-mac/macbook-air?product=MD761B/B&amp;step=config#</t>
  </si>
  <si>
    <t>Gadgets</t>
  </si>
  <si>
    <t>Digital Camera</t>
  </si>
  <si>
    <t>Nikon D610 with basic kit lens</t>
  </si>
  <si>
    <t>http://www.amazon.com/Nikon-FX-Format-Digital-24-85mm-3-5-4-5G/dp/B00FOTFA7U/ref=sr_1_2?ie=UTF8&amp;qid=1412256676&amp;sr=8-2&amp;keywords=nikon+d610</t>
  </si>
  <si>
    <t>Gadgets</t>
  </si>
  <si>
    <t>3 D Home Theater System</t>
  </si>
  <si>
    <t>Klipsch RF-7 II 5.1 Home Theater System-SW-112 (Cherry) SW-115 Denon AVR-X4000</t>
  </si>
  <si>
    <t>http://www.amazon.com/Klipsch-Theater-System-Cherry-AVR-X4000/dp/B00NSEK30W/ref=sr_1_3?s=tv&amp;ie=UTF8&amp;qid=1411721442&amp;sr=1-3</t>
  </si>
  <si>
    <t>Education</t>
  </si>
  <si>
    <t>Georgian-Canadian educational centre</t>
  </si>
  <si>
    <t>Financial Management, 6 weeks course, Individual</t>
  </si>
  <si>
    <t>http://www.gceducentre.com/index.php?act=programs&amp;id=9</t>
  </si>
  <si>
    <t>Education</t>
  </si>
  <si>
    <t>English language </t>
  </si>
  <si>
    <t>10-months long General English language course at British Council</t>
  </si>
  <si>
    <t>http://www.britishcouncil.ge/english/courses-adults/general</t>
  </si>
  <si>
    <t>Education</t>
  </si>
  <si>
    <t>Georgian State University BA</t>
  </si>
  <si>
    <t>Education</t>
  </si>
  <si>
    <t>Free University of Tbilisi</t>
  </si>
  <si>
    <t>Business School(ESM), 4years</t>
  </si>
  <si>
    <t>http://freeuni.edu.ge/ge/node/463</t>
  </si>
  <si>
    <t>Education</t>
  </si>
  <si>
    <t>Central European Univeirsity </t>
  </si>
  <si>
    <t>CEU Executive Master of Business Administration, 2 years</t>
  </si>
  <si>
    <t>http://www.ceu.hu/admissions/tuitionandfees/14-15</t>
  </si>
  <si>
    <t>Education</t>
  </si>
  <si>
    <t>University of Cambridge</t>
  </si>
  <si>
    <t>Master of Business administration, intensive 12 months, including maintanance </t>
  </si>
  <si>
    <t>http://grad-schools.usnews.rankingsandreviews.com/best-graduate-schools/top-business-schools/mba-rankings</t>
  </si>
  <si>
    <t>Housing</t>
  </si>
  <si>
    <t>1-room apartment</t>
  </si>
  <si>
    <t>Dighomi Massive V</t>
  </si>
  <si>
    <t>http://myhome.ge/product_info.php?product_id=6036887</t>
  </si>
  <si>
    <t>Housing</t>
  </si>
  <si>
    <t>2-rooms apartement</t>
  </si>
  <si>
    <t>Didi Dighomi, Ist district</t>
  </si>
  <si>
    <t>http://myhome.ge/product_info.php?product_id=5993384</t>
  </si>
  <si>
    <t>Housing</t>
  </si>
  <si>
    <t>3-rooms apartement</t>
  </si>
  <si>
    <t>Didi Dighomi, Petritsi Street</t>
  </si>
  <si>
    <t>http://myhome.ge/product_info.php?product_id=5993369</t>
  </si>
  <si>
    <t>Housing</t>
  </si>
  <si>
    <t>4-rooms apartement</t>
  </si>
  <si>
    <t>Didi Dighomi, III district</t>
  </si>
  <si>
    <t>http://myhome.ge/product_info.php?product_id=5993386</t>
  </si>
  <si>
    <t>Housing</t>
  </si>
  <si>
    <t>5-rooms apartement</t>
  </si>
  <si>
    <t>2 flour house (Didi Dighomi)</t>
  </si>
  <si>
    <t>http://myhome.ge/product_info.php?product_id=6006503</t>
  </si>
  <si>
    <t>Housing</t>
  </si>
  <si>
    <t>6-rooms apartment</t>
  </si>
  <si>
    <t>2 flour house (Didi Dighomi)</t>
  </si>
  <si>
    <t>http://myhome.ge/product_info.php?product_id=5941408</t>
  </si>
  <si>
    <t>Transportation</t>
  </si>
  <si>
    <t>Bicycle</t>
  </si>
  <si>
    <t>SCOTT Aspect 660</t>
  </si>
  <si>
    <t>http://www.scott.ge/index.php/ka/component/virtuemart/cycling-geo/mountain-geo/227750-geo-detail?Itemid=0</t>
  </si>
  <si>
    <t>25.09.14</t>
  </si>
  <si>
    <t>Transportation</t>
  </si>
  <si>
    <t>Motorcycle</t>
  </si>
  <si>
    <t>Suzuki, GSX-R750, 2001</t>
  </si>
  <si>
    <t>http://myauto.ge/index.php?action=moto_details&amp;car_id=10271537</t>
  </si>
  <si>
    <t>25.09.14</t>
  </si>
  <si>
    <t>Transportation</t>
  </si>
  <si>
    <t>Mazda</t>
  </si>
  <si>
    <t>Mazda 3, Hatchback, 2008</t>
  </si>
  <si>
    <t>http://autopapa.ge/en/mazda/3/359677?search_hash=5c363f19d7585ff3a92d3168e5e45d33&amp;offset=5</t>
  </si>
  <si>
    <t>25.09.14</t>
  </si>
  <si>
    <t>Transportation</t>
  </si>
  <si>
    <t>BMW</t>
  </si>
  <si>
    <t>BMW 528, Sedan, 2009</t>
  </si>
  <si>
    <t>http://autopapa.ge/en/bmw/528/359639?search_hash=e4165f5977a8a00120a7cde868d444e9&amp;offset=2</t>
  </si>
  <si>
    <t>25.09.14</t>
  </si>
  <si>
    <t>Transportation</t>
  </si>
  <si>
    <t>Lexus</t>
  </si>
  <si>
    <t>Lexus GX 470, Suv, 2009</t>
  </si>
  <si>
    <t>http://autopapa.ge/en/lexus/gx-470/359329?search_hash=2991cf9fb16ee648647d0fd6e0f9cade&amp;offset=2</t>
  </si>
  <si>
    <t>25.09.14</t>
  </si>
  <si>
    <t>Transportation</t>
  </si>
  <si>
    <t>Land Rover</t>
  </si>
  <si>
    <t>Land Rover Range Rover Sport, Suv, 2011</t>
  </si>
  <si>
    <t>http://autopapa.ge/en/land-rover/range-rover-sport/356898?search_hash=af1eb936bd4cc037006c08f12654d754&amp;offset=11</t>
  </si>
  <si>
    <t>25.09.14</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</si>
</sst>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
    <numFmt numFmtId="165" formatCode="&quot;£&quot;#,##0"/>
  </numFmts>
  <fonts count="27">
    <font>
      <sz val="10.0"/>
      <name val="Arial"/>
    </font>
    <font>
      <b/>
    </font>
    <font>
      <b/>
      <sz val="11.0"/>
    </font>
    <font/>
    <font>
      <strike/>
    </font>
    <font>
      <sz val="10.0"/>
    </font>
    <font>
      <u/>
      <color rgb="FF0000FF"/>
    </font>
    <font>
      <u/>
      <color rgb="FF0000FF"/>
    </font>
    <font>
      <u/>
      <color rgb="FF0000FF"/>
    </font>
    <font>
      <b/>
      <sz val="11.0"/>
      <color rgb="FFDD0000"/>
    </font>
    <font>
      <sz val="14.0"/>
    </font>
    <font>
      <u/>
      <color rgb="FF0000FF"/>
    </font>
    <font>
      <u/>
      <color rgb="FF0000FF"/>
    </font>
    <font>
      <u/>
      <color rgb="FF0000FF"/>
    </font>
    <font>
      <sz val="10.0"/>
      <color rgb="FF333333"/>
    </font>
    <font>
      <u/>
      <color rgb="FF0000FF"/>
    </font>
    <font>
      <u/>
      <color rgb="FF0000FF"/>
    </font>
    <font>
      <b/>
      <sz val="9.0"/>
      <color rgb="FF333333"/>
    </font>
    <font>
      <i/>
      <sz val="8.0"/>
      <color rgb="FF800000"/>
    </font>
    <font>
      <sz val="9.0"/>
      <color rgb="FF333333"/>
    </font>
    <font>
      <u/>
      <sz val="10.0"/>
      <color rgb="FF0000FF"/>
    </font>
    <font>
      <sz val="10.0"/>
      <color rgb="FF000000"/>
    </font>
    <font>
      <b/>
      <sz val="9.0"/>
      <color rgb="FF000000"/>
    </font>
    <font>
      <u/>
      <sz val="10.0"/>
      <color rgb="FF0000FF"/>
    </font>
    <font>
      <sz val="8.0"/>
      <color rgb="FF333333"/>
    </font>
    <font>
      <b/>
      <color rgb="FF660099"/>
    </font>
    <font>
      <u/>
      <sz val="10.0"/>
      <color rgb="FF0000FF"/>
    </font>
  </fonts>
  <fills count="17">
    <fill>
      <patternFill patternType="none"/>
    </fill>
    <fill>
      <patternFill patternType="lightGray"/>
    </fill>
    <fill>
      <patternFill patternType="solid">
        <fgColor rgb="FFFCE5CD"/>
        <bgColor rgb="FFFCE5CD"/>
      </patternFill>
    </fill>
    <fill>
      <patternFill patternType="solid">
        <fgColor rgb="FFFFFF00"/>
        <bgColor rgb="FFFFFF00"/>
      </patternFill>
    </fill>
    <fill>
      <patternFill patternType="solid">
        <fgColor rgb="FFF9CB9C"/>
        <bgColor rgb="FFF9CB9C"/>
      </patternFill>
    </fill>
    <fill>
      <patternFill patternType="solid">
        <fgColor rgb="FFD9EAD3"/>
        <bgColor rgb="FFD9EAD3"/>
      </patternFill>
    </fill>
    <fill>
      <patternFill patternType="solid">
        <fgColor rgb="FFFFFFFF"/>
        <bgColor rgb="FFFFFFFF"/>
      </patternFill>
    </fill>
    <fill>
      <patternFill patternType="solid">
        <fgColor rgb="FFFEFEFE"/>
        <bgColor rgb="FFFEFEFE"/>
      </patternFill>
    </fill>
    <fill>
      <patternFill patternType="solid">
        <fgColor rgb="FFFFF2CC"/>
        <bgColor rgb="FFFFF2CC"/>
      </patternFill>
    </fill>
    <fill>
      <patternFill patternType="solid">
        <fgColor rgb="FFD0E0E3"/>
        <bgColor rgb="FFD0E0E3"/>
      </patternFill>
    </fill>
    <fill>
      <patternFill patternType="solid">
        <fgColor rgb="FFEAD1DC"/>
        <bgColor rgb="FFEAD1DC"/>
      </patternFill>
    </fill>
    <fill>
      <patternFill patternType="solid">
        <fgColor rgb="FFB6D7A8"/>
        <bgColor rgb="FFB6D7A8"/>
      </patternFill>
    </fill>
    <fill>
      <patternFill patternType="solid">
        <fgColor rgb="FFFFD966"/>
        <bgColor rgb="FFFFD966"/>
      </patternFill>
    </fill>
    <fill>
      <patternFill patternType="solid">
        <fgColor rgb="FFC27BA0"/>
        <bgColor rgb="FFC27BA0"/>
      </patternFill>
    </fill>
    <fill>
      <patternFill patternType="solid">
        <fgColor rgb="FFF1C232"/>
        <bgColor rgb="FFF1C232"/>
      </patternFill>
    </fill>
    <fill>
      <patternFill patternType="solid">
        <fgColor rgb="FFE06666"/>
        <bgColor rgb="FFE06666"/>
      </patternFill>
    </fill>
    <fill>
      <patternFill patternType="solid">
        <fgColor rgb="FFD9D2E9"/>
        <bgColor rgb="FFD9D2E9"/>
      </patternFill>
    </fill>
  </fills>
  <borders count="5">
    <border>
      <left/>
      <right/>
      <top/>
      <bottom/>
      <diagonal/>
    </border>
    <border>
      <left/>
      <right/>
      <top/>
      <bottom/>
    </border>
    <border>
      <left/>
      <right/>
      <top style="thin">
        <color rgb="FF000000"/>
      </top>
      <bottom/>
    </border>
    <border>
      <left/>
      <right/>
      <top style="thin">
        <color rgb="FF3C3C3C"/>
      </top>
      <bottom style="double">
        <color rgb="FF3C3C3C"/>
      </bottom>
    </border>
    <border>
      <left/>
      <right/>
      <top/>
      <bottom style="thin">
        <color rgb="FF3C3C3C"/>
      </bottom>
    </border>
  </borders>
  <cellStyleXfs count="1">
    <xf fillId="0" numFmtId="0" borderId="0" fontId="0"/>
  </cellStyleXfs>
  <cellXfs count="121">
    <xf fillId="0" numFmtId="0" borderId="0" fontId="0"/>
    <xf applyAlignment="1" fillId="0" xfId="0" numFmtId="0" borderId="1" applyFont="1" fontId="1">
      <alignment/>
    </xf>
    <xf fillId="0" xfId="0" numFmtId="0" borderId="1" applyFont="1" fontId="1"/>
    <xf applyAlignment="1" fillId="0" xfId="0" numFmtId="0" borderId="1" applyFont="1" fontId="2">
      <alignment/>
    </xf>
    <xf applyAlignment="1" fillId="0" xfId="0" numFmtId="0" borderId="1" applyFont="1" fontId="3">
      <alignment/>
    </xf>
    <xf applyAlignment="1" fillId="0" xfId="0" numFmtId="0" borderId="1" applyFont="1" fontId="1">
      <alignment horizontal="center"/>
    </xf>
    <xf applyAlignment="1" fillId="0" xfId="0" numFmtId="0" borderId="1" applyFont="1" fontId="4">
      <alignment/>
    </xf>
    <xf applyAlignment="1" fillId="2" xfId="0" numFmtId="0" borderId="1" applyFont="1" fontId="3" applyFill="1">
      <alignment/>
    </xf>
    <xf applyAlignment="1" fillId="3" xfId="0" numFmtId="0" borderId="1" applyFont="1" fontId="5" applyFill="1">
      <alignment/>
    </xf>
    <xf fillId="2" xfId="0" numFmtId="0" borderId="1" applyFont="1" fontId="3"/>
    <xf applyAlignment="1" fillId="2" xfId="0" numFmtId="1" borderId="1" applyFont="1" fontId="3" applyNumberFormat="1">
      <alignment/>
    </xf>
    <xf applyAlignment="1" fillId="2" xfId="0" numFmtId="0" borderId="1" applyFont="1" fontId="6">
      <alignment/>
    </xf>
    <xf applyAlignment="1" fillId="0" xfId="0" numFmtId="0" borderId="1" applyFont="1" fontId="7">
      <alignment/>
    </xf>
    <xf fillId="2" xfId="0" numFmtId="1" borderId="1" applyFont="1" fontId="3" applyNumberFormat="1"/>
    <xf applyAlignment="1" fillId="2" xfId="0" numFmtId="0" borderId="1" applyFont="1" fontId="5">
      <alignment/>
    </xf>
    <xf applyAlignment="1" fillId="0" xfId="0" numFmtId="1" borderId="1" applyFont="1" fontId="3" applyNumberFormat="1">
      <alignment/>
    </xf>
    <xf applyAlignment="1" fillId="4" xfId="0" numFmtId="0" borderId="1" applyFont="1" fontId="5" applyFill="1">
      <alignment/>
    </xf>
    <xf applyAlignment="1" fillId="4" xfId="0" numFmtId="0" borderId="1" applyFont="1" fontId="3">
      <alignment/>
    </xf>
    <xf fillId="4" xfId="0" numFmtId="0" borderId="1" applyFont="1" fontId="3"/>
    <xf applyAlignment="1" fillId="4" xfId="0" numFmtId="1" borderId="1" applyFont="1" fontId="3" applyNumberFormat="1">
      <alignment/>
    </xf>
    <xf applyAlignment="1" fillId="4" xfId="0" numFmtId="0" borderId="1" applyFont="1" fontId="8">
      <alignment/>
    </xf>
    <xf applyAlignment="1" fillId="0" xfId="0" numFmtId="0" borderId="1" applyFont="1" fontId="3">
      <alignment wrapText="1"/>
    </xf>
    <xf applyAlignment="1" fillId="0" xfId="0" numFmtId="0" borderId="1" applyFont="1" fontId="1">
      <alignment horizontal="center" wrapText="1"/>
    </xf>
    <xf applyAlignment="1" fillId="0" xfId="0" numFmtId="0" borderId="1" applyFont="1" fontId="3">
      <alignment wrapText="1"/>
    </xf>
    <xf applyAlignment="1" fillId="0" xfId="0" numFmtId="4" borderId="1" applyFont="1" fontId="3" applyNumberFormat="1">
      <alignment/>
    </xf>
    <xf fillId="0" xfId="0" numFmtId="0" borderId="1" applyFont="1" fontId="3"/>
    <xf fillId="2" xfId="0" numFmtId="0" borderId="1" applyFont="1" fontId="3"/>
    <xf applyBorder="1" applyAlignment="1" fillId="0" xfId="0" numFmtId="0" borderId="2" applyFont="1" fontId="3">
      <alignment/>
    </xf>
    <xf applyBorder="1" applyAlignment="1" fillId="0" xfId="0" numFmtId="4" borderId="2" applyFont="1" fontId="3" applyNumberFormat="1">
      <alignment/>
    </xf>
    <xf applyBorder="1" fillId="0" xfId="0" numFmtId="0" borderId="2" applyFont="1" fontId="3"/>
    <xf applyAlignment="1" fillId="5" xfId="0" numFmtId="0" borderId="1" applyFont="1" fontId="3" applyFill="1">
      <alignment/>
    </xf>
    <xf applyAlignment="1" fillId="6" xfId="0" numFmtId="0" borderId="1" applyFont="1" fontId="5" applyFill="1">
      <alignment/>
    </xf>
    <xf applyAlignment="1" fillId="0" xfId="0" numFmtId="0" borderId="1" applyFont="1" fontId="5">
      <alignment/>
    </xf>
    <xf fillId="0" xfId="0" numFmtId="0" borderId="1" applyFont="1" fontId="5"/>
    <xf applyBorder="1" applyAlignment="1" fillId="0" xfId="0" numFmtId="0" borderId="3" applyFont="1" fontId="1">
      <alignment/>
    </xf>
    <xf applyBorder="1" applyAlignment="1" fillId="0" xfId="0" numFmtId="0" borderId="4" applyFont="1" fontId="3">
      <alignment/>
    </xf>
    <xf applyAlignment="1" fillId="2" xfId="0" numFmtId="0" borderId="1" applyFont="1" fontId="5">
      <alignment/>
    </xf>
    <xf applyAlignment="1" fillId="2" xfId="0" numFmtId="0" borderId="1" applyFont="1" fontId="5">
      <alignment/>
    </xf>
    <xf applyAlignment="1" fillId="5" xfId="0" numFmtId="0" borderId="1" applyFont="1" fontId="5">
      <alignment/>
    </xf>
    <xf applyAlignment="1" fillId="7" xfId="0" numFmtId="0" borderId="1" applyFont="1" fontId="9" applyFill="1">
      <alignment/>
    </xf>
    <xf applyAlignment="1" fillId="5" xfId="0" numFmtId="0" borderId="1" applyFont="1" fontId="5">
      <alignment/>
    </xf>
    <xf applyAlignment="1" fillId="5" xfId="0" numFmtId="0" borderId="1" applyFont="1" fontId="5">
      <alignment/>
    </xf>
    <xf applyAlignment="1" fillId="6" xfId="0" numFmtId="0" borderId="1" applyFont="1" fontId="10">
      <alignment horizontal="left"/>
    </xf>
    <xf applyAlignment="1" fillId="8" xfId="0" numFmtId="0" borderId="1" applyFont="1" fontId="5" applyFill="1">
      <alignment/>
    </xf>
    <xf applyAlignment="1" fillId="8" xfId="0" numFmtId="0" borderId="1" applyFont="1" fontId="3">
      <alignment/>
    </xf>
    <xf fillId="8" xfId="0" numFmtId="0" borderId="1" applyFont="1" fontId="3"/>
    <xf applyAlignment="1" fillId="8" xfId="0" numFmtId="1" borderId="1" applyFont="1" fontId="3" applyNumberFormat="1">
      <alignment/>
    </xf>
    <xf applyAlignment="1" fillId="8" xfId="0" numFmtId="0" borderId="1" applyFont="1" fontId="11">
      <alignment/>
    </xf>
    <xf fillId="8" xfId="0" numFmtId="1" borderId="1" applyFont="1" fontId="3" applyNumberFormat="1"/>
    <xf fillId="5" xfId="0" numFmtId="0" borderId="1" applyFont="1" fontId="3"/>
    <xf applyAlignment="1" fillId="5" xfId="0" numFmtId="1" borderId="1" applyFont="1" fontId="3" applyNumberFormat="1">
      <alignment/>
    </xf>
    <xf applyAlignment="1" fillId="5" xfId="0" numFmtId="0" borderId="1" applyFont="1" fontId="12">
      <alignment/>
    </xf>
    <xf fillId="5" xfId="0" numFmtId="1" borderId="1" applyFont="1" fontId="3" applyNumberFormat="1"/>
    <xf fillId="0" xfId="0" numFmtId="1" borderId="1" applyFont="1" fontId="3" applyNumberFormat="1"/>
    <xf applyAlignment="1" fillId="9" xfId="0" numFmtId="0" borderId="1" applyFont="1" fontId="3" applyFill="1">
      <alignment/>
    </xf>
    <xf fillId="9" xfId="0" numFmtId="0" borderId="1" applyFont="1" fontId="3"/>
    <xf applyAlignment="1" fillId="9" xfId="0" numFmtId="1" borderId="1" applyFont="1" fontId="3" applyNumberFormat="1">
      <alignment/>
    </xf>
    <xf applyAlignment="1" fillId="9" xfId="0" numFmtId="0" borderId="1" applyFont="1" fontId="13">
      <alignment/>
    </xf>
    <xf fillId="9" xfId="0" numFmtId="1" borderId="1" applyFont="1" fontId="3" applyNumberFormat="1"/>
    <xf applyAlignment="1" fillId="9" xfId="0" numFmtId="0" borderId="1" applyFont="1" fontId="14">
      <alignment horizontal="left"/>
    </xf>
    <xf applyAlignment="1" fillId="10" xfId="0" numFmtId="0" borderId="1" applyFont="1" fontId="5" applyFill="1">
      <alignment/>
    </xf>
    <xf applyAlignment="1" fillId="10" xfId="0" numFmtId="0" borderId="1" applyFont="1" fontId="3">
      <alignment/>
    </xf>
    <xf fillId="10" xfId="0" numFmtId="0" borderId="1" applyFont="1" fontId="3"/>
    <xf applyAlignment="1" fillId="10" xfId="0" numFmtId="1" borderId="1" applyFont="1" fontId="3" applyNumberFormat="1">
      <alignment/>
    </xf>
    <xf applyAlignment="1" fillId="10" xfId="0" numFmtId="0" borderId="1" applyFont="1" fontId="15">
      <alignment/>
    </xf>
    <xf applyAlignment="1" fillId="0" xfId="0" numFmtId="0" borderId="1" applyFont="1" fontId="5">
      <alignment/>
    </xf>
    <xf applyAlignment="1" fillId="2" xfId="0" numFmtId="1" borderId="1" applyFont="1" fontId="5" applyNumberFormat="1">
      <alignment horizontal="right"/>
    </xf>
    <xf applyAlignment="1" fillId="0" xfId="0" numFmtId="0" borderId="1" applyFont="1" fontId="5">
      <alignment horizontal="right"/>
    </xf>
    <xf applyAlignment="1" fillId="0" xfId="0" numFmtId="0" borderId="1" applyFont="1" fontId="3">
      <alignment/>
    </xf>
    <xf applyAlignment="1" fillId="0" xfId="0" numFmtId="164" borderId="1" applyFont="1" fontId="3" applyNumberFormat="1">
      <alignment/>
    </xf>
    <xf applyAlignment="1" fillId="4" xfId="0" numFmtId="0" borderId="1" applyFont="1" fontId="5">
      <alignment horizontal="left"/>
    </xf>
    <xf applyAlignment="1" fillId="8" xfId="0" numFmtId="0" borderId="1" applyFont="1" fontId="5">
      <alignment horizontal="left"/>
    </xf>
    <xf applyAlignment="1" fillId="11" xfId="0" numFmtId="0" borderId="1" applyFont="1" fontId="5" applyFill="1">
      <alignment/>
    </xf>
    <xf applyAlignment="1" fillId="11" xfId="0" numFmtId="0" borderId="1" applyFont="1" fontId="3">
      <alignment/>
    </xf>
    <xf fillId="11" xfId="0" numFmtId="0" borderId="1" applyFont="1" fontId="3"/>
    <xf applyAlignment="1" fillId="11" xfId="0" numFmtId="1" borderId="1" applyFont="1" fontId="3" applyNumberFormat="1">
      <alignment/>
    </xf>
    <xf applyAlignment="1" fillId="11" xfId="0" numFmtId="0" borderId="1" applyFont="1" fontId="16">
      <alignment/>
    </xf>
    <xf fillId="11" xfId="0" numFmtId="1" borderId="1" applyFont="1" fontId="3" applyNumberFormat="1"/>
    <xf applyAlignment="1" fillId="9" xfId="0" numFmtId="0" borderId="1" applyFont="1" fontId="5">
      <alignment horizontal="left"/>
    </xf>
    <xf applyAlignment="1" fillId="6" xfId="0" numFmtId="0" borderId="1" applyFont="1" fontId="5">
      <alignment horizontal="left"/>
    </xf>
    <xf applyAlignment="1" fillId="12" xfId="0" numFmtId="0" borderId="1" applyFont="1" fontId="5" applyFill="1">
      <alignment/>
    </xf>
    <xf applyAlignment="1" fillId="13" xfId="0" numFmtId="0" borderId="1" applyFont="1" fontId="5" applyFill="1">
      <alignment/>
    </xf>
    <xf applyAlignment="1" fillId="14" xfId="0" numFmtId="0" borderId="1" applyFont="1" fontId="5" applyFill="1">
      <alignment/>
    </xf>
    <xf applyAlignment="1" fillId="15" xfId="0" numFmtId="0" borderId="1" applyFont="1" fontId="5" applyFill="1">
      <alignment/>
    </xf>
    <xf applyAlignment="1" fillId="16" xfId="0" numFmtId="0" borderId="1" applyFont="1" fontId="5" applyFill="1">
      <alignment/>
    </xf>
    <xf applyAlignment="1" fillId="0" xfId="0" numFmtId="0" borderId="1" applyFont="1" fontId="5">
      <alignment/>
    </xf>
    <xf applyAlignment="1" fillId="15" xfId="0" numFmtId="0" borderId="1" applyFont="1" fontId="3">
      <alignment/>
    </xf>
    <xf applyAlignment="1" fillId="3" xfId="0" numFmtId="0" borderId="1" applyFont="1" fontId="3">
      <alignment/>
    </xf>
    <xf applyAlignment="1" fillId="14" xfId="0" numFmtId="0" borderId="1" applyFont="1" fontId="3">
      <alignment/>
    </xf>
    <xf applyAlignment="1" fillId="16" xfId="0" numFmtId="0" borderId="1" applyFont="1" fontId="3">
      <alignment/>
    </xf>
    <xf applyAlignment="1" fillId="13" xfId="0" numFmtId="0" borderId="1" applyFont="1" fontId="3">
      <alignment/>
    </xf>
    <xf applyAlignment="1" fillId="0" xfId="0" numFmtId="0" borderId="1" applyFont="1" fontId="17">
      <alignment/>
    </xf>
    <xf applyAlignment="1" fillId="0" xfId="0" numFmtId="0" borderId="1" applyFont="1" fontId="18">
      <alignment/>
    </xf>
    <xf fillId="0" xfId="0" numFmtId="0" borderId="1" applyFont="1" fontId="19"/>
    <xf applyAlignment="1" fillId="0" xfId="0" numFmtId="0" borderId="1" applyFont="1" fontId="19">
      <alignment/>
    </xf>
    <xf applyAlignment="1" fillId="8" xfId="0" numFmtId="0" borderId="1" applyFont="1" fontId="5">
      <alignment/>
    </xf>
    <xf fillId="2" xfId="0" numFmtId="0" borderId="1" applyFont="1" fontId="4"/>
    <xf fillId="9" xfId="0" numFmtId="0" borderId="1" applyFont="1" fontId="3"/>
    <xf applyAlignment="1" fillId="2" xfId="0" numFmtId="0" borderId="1" applyFont="1" fontId="20">
      <alignment/>
    </xf>
    <xf applyAlignment="1" fillId="2" xfId="0" numFmtId="0" borderId="1" applyFont="1" fontId="5">
      <alignment horizontal="left"/>
    </xf>
    <xf applyAlignment="1" fillId="2" xfId="0" numFmtId="0" borderId="1" applyFont="1" fontId="3">
      <alignment horizontal="right"/>
    </xf>
    <xf applyAlignment="1" fillId="0" xfId="0" numFmtId="165" borderId="1" applyFont="1" fontId="3" applyNumberFormat="1">
      <alignment/>
    </xf>
    <xf applyAlignment="1" fillId="4" xfId="0" numFmtId="14" borderId="1" applyFont="1" fontId="3" applyNumberFormat="1">
      <alignment/>
    </xf>
    <xf applyAlignment="1" fillId="4" xfId="0" numFmtId="0" borderId="1" applyFont="1" fontId="21">
      <alignment/>
    </xf>
    <xf fillId="4" xfId="0" numFmtId="1" borderId="1" applyFont="1" fontId="3" applyNumberFormat="1"/>
    <xf applyAlignment="1" fillId="8" xfId="0" numFmtId="14" borderId="1" applyFont="1" fontId="3" applyNumberFormat="1">
      <alignment/>
    </xf>
    <xf applyAlignment="1" fillId="8" xfId="0" numFmtId="0" borderId="1" applyFont="1" fontId="5">
      <alignment horizontal="right"/>
    </xf>
    <xf applyAlignment="1" fillId="8" xfId="0" numFmtId="0" borderId="1" applyFont="1" fontId="5">
      <alignment/>
    </xf>
    <xf applyAlignment="1" fillId="8" xfId="0" numFmtId="0" borderId="1" applyFont="1" fontId="5">
      <alignment/>
    </xf>
    <xf applyAlignment="1" fillId="8" xfId="0" numFmtId="165" borderId="1" applyFont="1" fontId="22" applyNumberFormat="1">
      <alignment horizontal="right"/>
    </xf>
    <xf applyAlignment="1" fillId="8" xfId="0" numFmtId="1" borderId="1" applyFont="1" fontId="5" applyNumberFormat="1">
      <alignment horizontal="right"/>
    </xf>
    <xf applyAlignment="1" fillId="8" xfId="0" numFmtId="0" borderId="1" applyFont="1" fontId="23">
      <alignment/>
    </xf>
    <xf applyAlignment="1" fillId="7" xfId="0" numFmtId="0" borderId="1" applyFont="1" fontId="24">
      <alignment/>
    </xf>
    <xf applyAlignment="1" fillId="6" xfId="0" numFmtId="0" borderId="1" applyFont="1" fontId="25">
      <alignment horizontal="left"/>
    </xf>
    <xf applyAlignment="1" fillId="5" xfId="0" numFmtId="0" borderId="1" applyFont="1" fontId="9">
      <alignment/>
    </xf>
    <xf applyAlignment="1" fillId="5" xfId="0" numFmtId="14" borderId="1" applyFont="1" fontId="3" applyNumberFormat="1">
      <alignment/>
    </xf>
    <xf applyAlignment="1" fillId="9" xfId="0" numFmtId="0" borderId="1" applyFont="1" fontId="5">
      <alignment/>
    </xf>
    <xf applyAlignment="1" fillId="9" xfId="0" numFmtId="0" borderId="1" applyFont="1" fontId="5">
      <alignment/>
    </xf>
    <xf applyAlignment="1" fillId="9" xfId="0" numFmtId="0" borderId="1" applyFont="1" fontId="5">
      <alignment/>
    </xf>
    <xf applyAlignment="1" fillId="9" xfId="0" numFmtId="1" borderId="1" applyFont="1" fontId="5" applyNumberFormat="1">
      <alignment horizontal="right"/>
    </xf>
    <xf applyAlignment="1" fillId="9" xfId="0" numFmtId="0" borderId="1" applyFont="1" fontId="26">
      <alignment/>
    </xf>
  </cellXfs>
  <cellStyles count="1">
    <cellStyle builtinId="0" name="Normal" xf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Target="sharedStrings.xml" Type="http://schemas.openxmlformats.org/officeDocument/2006/relationships/sharedStrings" Id="rId2"/><Relationship Target="styles.xml" Type="http://schemas.openxmlformats.org/officeDocument/2006/relationships/styles" Id="rId1"/><Relationship Target="worksheets/sheet10.xml" Type="http://schemas.openxmlformats.org/officeDocument/2006/relationships/worksheet" Id="rId4"/><Relationship Target="worksheets/sheet2.xml" Type="http://schemas.openxmlformats.org/officeDocument/2006/relationships/worksheet" Id="rId3"/><Relationship Target="worksheets/sheet1.xml" Type="http://schemas.openxmlformats.org/officeDocument/2006/relationships/worksheet" Id="rId9"/><Relationship Target="worksheets/sheet9.xml" Type="http://schemas.openxmlformats.org/officeDocument/2006/relationships/worksheet" Id="rId6"/><Relationship Target="worksheets/sheet14.xml" Type="http://schemas.openxmlformats.org/officeDocument/2006/relationships/worksheet" Id="rId5"/><Relationship Target="worksheets/sheet13.xml" Type="http://schemas.openxmlformats.org/officeDocument/2006/relationships/worksheet" Id="rId8"/><Relationship Target="worksheets/sheet15.xml" Type="http://schemas.openxmlformats.org/officeDocument/2006/relationships/worksheet" Id="rId7"/><Relationship Target="worksheets/sheet7.xml" Type="http://schemas.openxmlformats.org/officeDocument/2006/relationships/worksheet" Id="rId19"/><Relationship Target="chartsheets/sheet1.xml" Type="http://schemas.openxmlformats.org/officeDocument/2006/relationships/chartsheet" Id="rId18"/><Relationship Target="worksheets/sheet5.xml" Type="http://schemas.openxmlformats.org/officeDocument/2006/relationships/worksheet" Id="rId17"/><Relationship Target="worksheets/sheet4.xml" Type="http://schemas.openxmlformats.org/officeDocument/2006/relationships/worksheet" Id="rId16"/><Relationship Target="worksheets/sheet6.xml" Type="http://schemas.openxmlformats.org/officeDocument/2006/relationships/worksheet" Id="rId15"/><Relationship Target="worksheets/sheet12.xml" Type="http://schemas.openxmlformats.org/officeDocument/2006/relationships/worksheet" Id="rId14"/><Relationship Target="worksheets/sheet11.xml" Type="http://schemas.openxmlformats.org/officeDocument/2006/relationships/worksheet" Id="rId12"/><Relationship Target="worksheets/sheet16.xml" Type="http://schemas.openxmlformats.org/officeDocument/2006/relationships/worksheet" Id="rId13"/><Relationship Target="worksheets/sheet3.xml" Type="http://schemas.openxmlformats.org/officeDocument/2006/relationships/worksheet" Id="rId10"/><Relationship Target="worksheets/sheet8.xml" Type="http://schemas.openxmlformats.org/officeDocument/2006/relationships/worksheet" Id="rId11"/></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a:defRPr b="1" sz="1600">
                <a:solidFill>
                  <a:srgbClr val="000000"/>
                </a:solidFill>
              </a:defRPr>
            </a:pPr>
            <a:r>
              <a:t>Cumulative Difference in Earnings By Gender</a:t>
            </a:r>
          </a:p>
        </c:rich>
      </c:tx>
      <c:overlay val="0"/>
    </c:title>
    <c:plotArea>
      <c:layout/>
      <c:lineChart>
        <c:ser>
          <c:idx val="0"/>
          <c:order val="0"/>
          <c:tx>
            <c:strRef>
              <c:f>Sheet12!$A$2</c:f>
            </c:strRef>
          </c:tx>
          <c:spPr>
            <a:ln w="25400" cmpd="sng">
              <a:solidFill>
                <a:srgbClr val="4684EE"/>
              </a:solidFill>
            </a:ln>
          </c:spPr>
          <c:marker>
            <c:symbol val="none"/>
          </c:marker>
          <c:cat>
            <c:strRef>
              <c:f>Sheet12!$B$1:$G$1</c:f>
            </c:strRef>
          </c:cat>
          <c:val>
            <c:numRef>
              <c:f>Sheet12!$B$2:$G$2</c:f>
            </c:numRef>
          </c:val>
          <c:smooth val="0"/>
        </c:ser>
        <c:ser>
          <c:idx val="1"/>
          <c:order val="1"/>
          <c:tx>
            <c:strRef>
              <c:f>Sheet12!$A$3</c:f>
            </c:strRef>
          </c:tx>
          <c:spPr>
            <a:ln w="25400" cmpd="sng">
              <a:solidFill>
                <a:srgbClr val="DC3912"/>
              </a:solidFill>
            </a:ln>
          </c:spPr>
          <c:marker>
            <c:symbol val="none"/>
          </c:marker>
          <c:cat>
            <c:strRef>
              <c:f>Sheet12!$B$1:$G$1</c:f>
            </c:strRef>
          </c:cat>
          <c:val>
            <c:numRef>
              <c:f>Sheet12!$B$3:$G$3</c:f>
            </c:numRef>
          </c:val>
          <c:smooth val="0"/>
        </c:ser>
        <c:ser>
          <c:idx val="2"/>
          <c:order val="2"/>
          <c:tx>
            <c:strRef>
              <c:f>Sheet12!$A$4</c:f>
            </c:strRef>
          </c:tx>
          <c:spPr>
            <a:ln w="25400" cmpd="sng">
              <a:solidFill>
                <a:srgbClr val="FF9900"/>
              </a:solidFill>
            </a:ln>
          </c:spPr>
          <c:marker>
            <c:symbol val="none"/>
          </c:marker>
          <c:cat>
            <c:strRef>
              <c:f>Sheet12!$B$1:$G$1</c:f>
            </c:strRef>
          </c:cat>
          <c:val>
            <c:numRef>
              <c:f>Sheet12!$B$4:$G$4</c:f>
            </c:numRef>
          </c:val>
          <c:smooth val="0"/>
        </c:ser>
        <c:ser>
          <c:idx val="3"/>
          <c:order val="3"/>
          <c:tx>
            <c:strRef>
              <c:f>Sheet12!$A$5</c:f>
            </c:strRef>
          </c:tx>
          <c:spPr>
            <a:ln w="25400" cmpd="sng">
              <a:solidFill>
                <a:srgbClr val="008000"/>
              </a:solidFill>
            </a:ln>
          </c:spPr>
          <c:marker>
            <c:symbol val="none"/>
          </c:marker>
          <c:cat>
            <c:strRef>
              <c:f>Sheet12!$B$1:$G$1</c:f>
            </c:strRef>
          </c:cat>
          <c:val>
            <c:numRef>
              <c:f>Sheet12!$B$5:$G$5</c:f>
            </c:numRef>
          </c:val>
          <c:smooth val="0"/>
        </c:ser>
        <c:ser>
          <c:idx val="4"/>
          <c:order val="4"/>
          <c:tx>
            <c:strRef>
              <c:f>Sheet12!$A$6</c:f>
            </c:strRef>
          </c:tx>
          <c:spPr>
            <a:ln w="25400" cmpd="sng">
              <a:solidFill>
                <a:srgbClr val="666666"/>
              </a:solidFill>
            </a:ln>
          </c:spPr>
          <c:marker>
            <c:symbol val="none"/>
          </c:marker>
          <c:cat>
            <c:strRef>
              <c:f>Sheet12!$B$1:$G$1</c:f>
            </c:strRef>
          </c:cat>
          <c:val>
            <c:numRef>
              <c:f>Sheet12!$B$6:$G$6</c:f>
            </c:numRef>
          </c:val>
          <c:smooth val="0"/>
        </c:ser>
        <c:ser>
          <c:idx val="5"/>
          <c:order val="5"/>
          <c:tx>
            <c:strRef>
              <c:f>Sheet12!$A$7</c:f>
            </c:strRef>
          </c:tx>
          <c:spPr>
            <a:ln w="25400" cmpd="sng">
              <a:solidFill>
                <a:srgbClr val="4942CC"/>
              </a:solidFill>
            </a:ln>
          </c:spPr>
          <c:marker>
            <c:symbol val="none"/>
          </c:marker>
          <c:cat>
            <c:strRef>
              <c:f>Sheet12!$B$1:$G$1</c:f>
            </c:strRef>
          </c:cat>
          <c:val>
            <c:numRef>
              <c:f>Sheet12!$B$7:$G$7</c:f>
            </c:numRef>
          </c:val>
          <c:smooth val="0"/>
        </c:ser>
        <c:ser>
          <c:idx val="6"/>
          <c:order val="6"/>
          <c:tx>
            <c:strRef>
              <c:f>Sheet12!$A$8</c:f>
            </c:strRef>
          </c:tx>
          <c:spPr>
            <a:ln w="25400" cmpd="sng">
              <a:solidFill>
                <a:srgbClr val="CB4AC5"/>
              </a:solidFill>
            </a:ln>
          </c:spPr>
          <c:marker>
            <c:symbol val="none"/>
          </c:marker>
          <c:cat>
            <c:strRef>
              <c:f>Sheet12!$B$1:$G$1</c:f>
            </c:strRef>
          </c:cat>
          <c:val>
            <c:numRef>
              <c:f>Sheet12!$B$8:$G$8</c:f>
            </c:numRef>
          </c:val>
          <c:smooth val="0"/>
        </c:ser>
        <c:ser>
          <c:idx val="7"/>
          <c:order val="7"/>
          <c:tx>
            <c:strRef>
              <c:f>Sheet12!$A$9</c:f>
            </c:strRef>
          </c:tx>
          <c:spPr>
            <a:ln w="25400" cmpd="sng">
              <a:solidFill>
                <a:srgbClr val="D6AE00"/>
              </a:solidFill>
            </a:ln>
          </c:spPr>
          <c:marker>
            <c:symbol val="none"/>
          </c:marker>
          <c:cat>
            <c:strRef>
              <c:f>Sheet12!$B$1:$G$1</c:f>
            </c:strRef>
          </c:cat>
          <c:val>
            <c:numRef>
              <c:f>Sheet12!$B$9:$G$9</c:f>
            </c:numRef>
          </c:val>
          <c:smooth val="0"/>
        </c:ser>
        <c:ser>
          <c:idx val="8"/>
          <c:order val="8"/>
          <c:tx>
            <c:strRef>
              <c:f>Sheet12!$A$10</c:f>
            </c:strRef>
          </c:tx>
          <c:spPr>
            <a:ln w="25400" cmpd="sng">
              <a:solidFill>
                <a:srgbClr val="336699"/>
              </a:solidFill>
            </a:ln>
          </c:spPr>
          <c:marker>
            <c:symbol val="none"/>
          </c:marker>
          <c:cat>
            <c:strRef>
              <c:f>Sheet12!$B$1:$G$1</c:f>
            </c:strRef>
          </c:cat>
          <c:val>
            <c:numRef>
              <c:f>Sheet12!$B$10:$G$10</c:f>
            </c:numRef>
          </c:val>
          <c:smooth val="0"/>
        </c:ser>
        <c:ser>
          <c:idx val="9"/>
          <c:order val="9"/>
          <c:tx>
            <c:strRef>
              <c:f>Sheet12!$A$11</c:f>
            </c:strRef>
          </c:tx>
          <c:spPr>
            <a:ln w="25400" cmpd="sng">
              <a:solidFill>
                <a:srgbClr val="DD4477"/>
              </a:solidFill>
            </a:ln>
          </c:spPr>
          <c:marker>
            <c:symbol val="none"/>
          </c:marker>
          <c:cat>
            <c:strRef>
              <c:f>Sheet12!$B$1:$G$1</c:f>
            </c:strRef>
          </c:cat>
          <c:val>
            <c:numRef>
              <c:f>Sheet12!$B$11:$G$11</c:f>
            </c:numRef>
          </c:val>
          <c:smooth val="0"/>
        </c:ser>
        <c:ser>
          <c:idx val="10"/>
          <c:order val="10"/>
          <c:tx>
            <c:strRef>
              <c:f>Sheet12!$A$12</c:f>
            </c:strRef>
          </c:tx>
          <c:spPr>
            <a:ln w="25400" cmpd="sng">
              <a:solidFill>
                <a:srgbClr val="AAAA11"/>
              </a:solidFill>
            </a:ln>
          </c:spPr>
          <c:marker>
            <c:symbol val="none"/>
          </c:marker>
          <c:cat>
            <c:strRef>
              <c:f>Sheet12!$B$1:$G$1</c:f>
            </c:strRef>
          </c:cat>
          <c:val>
            <c:numRef>
              <c:f>Sheet12!$B$12:$G$12</c:f>
            </c:numRef>
          </c:val>
          <c:smooth val="0"/>
        </c:ser>
        <c:ser>
          <c:idx val="11"/>
          <c:order val="11"/>
          <c:tx>
            <c:strRef>
              <c:f>Sheet12!$A$13</c:f>
            </c:strRef>
          </c:tx>
          <c:spPr>
            <a:ln w="25400" cmpd="sng">
              <a:solidFill>
                <a:srgbClr val="66AA00"/>
              </a:solidFill>
            </a:ln>
          </c:spPr>
          <c:marker>
            <c:symbol val="none"/>
          </c:marker>
          <c:cat>
            <c:strRef>
              <c:f>Sheet12!$B$1:$G$1</c:f>
            </c:strRef>
          </c:cat>
          <c:val>
            <c:numRef>
              <c:f>Sheet12!$B$13:$G$13</c:f>
            </c:numRef>
          </c:val>
          <c:smooth val="0"/>
        </c:ser>
        <c:ser>
          <c:idx val="12"/>
          <c:order val="12"/>
          <c:tx>
            <c:strRef>
              <c:f>Sheet12!$A$14</c:f>
            </c:strRef>
          </c:tx>
          <c:spPr>
            <a:ln w="25400" cmpd="sng">
              <a:solidFill>
                <a:srgbClr val="888888"/>
              </a:solidFill>
            </a:ln>
          </c:spPr>
          <c:marker>
            <c:symbol val="none"/>
          </c:marker>
          <c:cat>
            <c:strRef>
              <c:f>Sheet12!$B$1:$G$1</c:f>
            </c:strRef>
          </c:cat>
          <c:val>
            <c:numRef>
              <c:f>Sheet12!$B$14:$G$14</c:f>
            </c:numRef>
          </c:val>
          <c:smooth val="0"/>
        </c:ser>
        <c:ser>
          <c:idx val="13"/>
          <c:order val="13"/>
          <c:tx>
            <c:strRef>
              <c:f>Sheet12!$A$15</c:f>
            </c:strRef>
          </c:tx>
          <c:spPr>
            <a:ln w="25400" cmpd="sng">
              <a:solidFill>
                <a:srgbClr val="994499"/>
              </a:solidFill>
            </a:ln>
          </c:spPr>
          <c:marker>
            <c:symbol val="none"/>
          </c:marker>
          <c:cat>
            <c:strRef>
              <c:f>Sheet12!$B$1:$G$1</c:f>
            </c:strRef>
          </c:cat>
          <c:val>
            <c:numRef>
              <c:f>Sheet12!$B$15:$G$15</c:f>
            </c:numRef>
          </c:val>
          <c:smooth val="0"/>
        </c:ser>
        <c:ser>
          <c:idx val="14"/>
          <c:order val="14"/>
          <c:tx>
            <c:strRef>
              <c:f>Sheet12!$A$16</c:f>
            </c:strRef>
          </c:tx>
          <c:spPr>
            <a:ln w="25400" cmpd="sng">
              <a:solidFill>
                <a:srgbClr val="DD5511"/>
              </a:solidFill>
            </a:ln>
          </c:spPr>
          <c:marker>
            <c:symbol val="none"/>
          </c:marker>
          <c:cat>
            <c:strRef>
              <c:f>Sheet12!$B$1:$G$1</c:f>
            </c:strRef>
          </c:cat>
          <c:val>
            <c:numRef>
              <c:f>Sheet12!$B$16:$G$16</c:f>
            </c:numRef>
          </c:val>
          <c:smooth val="0"/>
        </c:ser>
        <c:axId val="403207329"/>
        <c:axId val="1106808144"/>
      </c:lineChart>
      <c:catAx>
        <c:axId val="403207329"/>
        <c:scaling>
          <c:orientation val="minMax"/>
        </c:scaling>
        <c:delete val="0"/>
        <c:axPos val="b"/>
        <c:title>
          <c:tx>
            <c:rich>
              <a:bodyPr/>
              <a:lstStyle/>
              <a:p>
                <a:pPr>
                  <a:defRPr/>
                </a:pPr>
                <a:r>
                  <a:t>Number of Years</a:t>
                </a:r>
              </a:p>
            </c:rich>
          </c:tx>
          <c:overlay val="0"/>
        </c:title>
        <c:txPr>
          <a:bodyPr/>
          <a:lstStyle/>
          <a:p>
            <a:pPr>
              <a:defRPr/>
            </a:pPr>
          </a:p>
        </c:txPr>
        <c:crossAx val="1106808144"/>
      </c:catAx>
      <c:valAx>
        <c:axId val="1106808144"/>
        <c:scaling>
          <c:orientation val="minMax"/>
        </c:scaling>
        <c:delete val="0"/>
        <c:axPos val="l"/>
        <c:majorGridlines>
          <c:spPr>
            <a:ln>
              <a:solidFill>
                <a:srgbClr val="B7B7B7"/>
              </a:solidFill>
            </a:ln>
          </c:spPr>
        </c:majorGridlines>
        <c:title>
          <c:tx>
            <c:rich>
              <a:bodyPr/>
              <a:lstStyle/>
              <a:p>
                <a:pPr>
                  <a:defRPr/>
                </a:pPr>
                <a:r>
                  <a:t>Difference in Earnings (male - female)</a:t>
                </a:r>
              </a:p>
            </c:rich>
          </c:tx>
          <c:overlay val="0"/>
        </c:title>
        <c:numFmt sourceLinked="1" formatCode="General"/>
        <c:tickLblPos val="nextTo"/>
        <c:spPr>
          <a:ln w="47625">
            <a:noFill/>
          </a:ln>
        </c:spPr>
        <c:txPr>
          <a:bodyPr/>
          <a:lstStyle/>
          <a:p>
            <a:pPr>
              <a:defRPr/>
            </a:pPr>
          </a:p>
        </c:txPr>
        <c:crossAx val="403207329"/>
      </c:valAx>
    </c:plotArea>
    <c:legend>
      <c:legendPos val="r"/>
      <c:overlay val="0"/>
    </c:legend>
  </c:chart>
</c:chartSpace>
</file>

<file path=xl/chartsheets/_rels/sheet1.xml.rels><?xml version="1.0" encoding="UTF-8" standalone="yes"?><Relationships xmlns="http://schemas.openxmlformats.org/package/2006/relationships"><Relationship Target="../drawings/worksheetdrawing7.xml" Type="http://schemas.openxmlformats.org/officeDocument/2006/relationships/drawing" Id="rId1"/></Relationships>
</file>

<file path=xl/chartsheets/sheet1.xml><?xml version="1.0" encoding="utf-8"?>
<chart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drawing r:id="rId1"/>
</chartsheet>
</file>

<file path=xl/drawings/_rels/worksheetdrawing7.xml.rels><?xml version="1.0" encoding="UTF-8" standalone="yes"?><Relationships xmlns="http://schemas.openxmlformats.org/package/2006/relationships"><Relationship Target="../charts/chart1.xml" Type="http://schemas.openxmlformats.org/officeDocument/2006/relationships/chart" Id="rId1"/></Relationships>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xdr:absoluteAnchor>
    <xdr:pos y="0" x="0"/>
    <xdr:ext cy="6276975" cx="8610600"/>
    <xdr:graphicFrame>
      <xdr:nvGraphicFramePr>
        <xdr:cNvPr id="1" name="Chart 1"/>
        <xdr:cNvGraphicFramePr/>
      </xdr:nvGraphicFramePr>
      <xdr:xfrm>
        <a:off y="0" x="0"/>
        <a:ext cy="0" cx="0"/>
      </xdr:xfrm>
      <a:graphic>
        <a:graphicData uri="http://schemas.openxmlformats.org/drawingml/2006/chart">
          <c:chart r:id="rId1"/>
        </a:graphicData>
      </a:graphic>
    </xdr:graphicFrame>
    <xdr:clientData fLocksWithSheet="0"/>
  </xdr:absoluteAnchor>
</xdr:wsDr>
</file>

<file path=xl/drawings/worksheet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Target="../drawings/worksheetdrawing1.xml" Type="http://schemas.openxmlformats.org/officeDocument/2006/relationships/drawing" Id="rId1"/></Relationships>
</file>

<file path=xl/worksheets/_rels/sheet10.xml.rels><?xml version="1.0" encoding="UTF-8" standalone="yes"?><Relationships xmlns="http://schemas.openxmlformats.org/package/2006/relationships"><Relationship Target="../drawings/worksheetdrawing11.xml" Type="http://schemas.openxmlformats.org/officeDocument/2006/relationships/drawing" Id="rId1"/></Relationships>
</file>

<file path=xl/worksheets/_rels/sheet11.xml.rels><?xml version="1.0" encoding="UTF-8" standalone="yes"?><Relationships xmlns="http://schemas.openxmlformats.org/package/2006/relationships"><Relationship Target="../drawings/worksheetdrawing12.xml" Type="http://schemas.openxmlformats.org/officeDocument/2006/relationships/drawing" Id="rId1"/></Relationships>
</file>

<file path=xl/worksheets/_rels/sheet12.xml.rels><?xml version="1.0" encoding="UTF-8" standalone="yes"?><Relationships xmlns="http://schemas.openxmlformats.org/package/2006/relationships"><Relationship Target="../drawings/worksheetdrawing13.xml" Type="http://schemas.openxmlformats.org/officeDocument/2006/relationships/drawing" Id="rId2"/><Relationship Target="../comments1.xml" Type="http://schemas.openxmlformats.org/officeDocument/2006/relationships/comments" Id="rId1"/><Relationship Target="../drawings/vmlDrawing1.vml" Type="http://schemas.openxmlformats.org/officeDocument/2006/relationships/vmlDrawing" Id="rId3"/></Relationships>
</file>

<file path=xl/worksheets/_rels/sheet13.xml.rels><?xml version="1.0" encoding="UTF-8" standalone="yes"?><Relationships xmlns="http://schemas.openxmlformats.org/package/2006/relationships"><Relationship Target="../drawings/worksheetdrawing14.xml" Type="http://schemas.openxmlformats.org/officeDocument/2006/relationships/drawing" Id="rId18"/><Relationship Target="http://ford.com.ge/F/?cat=models&amp;article=price&amp;model=new-fiesta" Type="http://schemas.openxmlformats.org/officeDocument/2006/relationships/hyperlink" TargetMode="External" Id="rId17"/><Relationship Target="http://place.ge/en/ads/view/233325" Type="http://schemas.openxmlformats.org/officeDocument/2006/relationships/hyperlink" TargetMode="External" Id="rId16"/><Relationship Target="http://place.ge/en/ads/view/341170" Type="http://schemas.openxmlformats.org/officeDocument/2006/relationships/hyperlink" TargetMode="External" Id="rId15"/><Relationship Target="http://place.ge/en/ads/view/282355" Type="http://schemas.openxmlformats.org/officeDocument/2006/relationships/hyperlink" TargetMode="External" Id="rId14"/><Relationship Target="http://www.ee.ge/?m=268&amp;cat_id=1211&amp;pid=7608&amp;SAMSUNG+I9300+Galaxy+S3+White" Type="http://schemas.openxmlformats.org/officeDocument/2006/relationships/hyperlink" TargetMode="External" Id="rId2"/><Relationship Target="http://place.ge/en/ads/view/310409" Type="http://schemas.openxmlformats.org/officeDocument/2006/relationships/hyperlink" TargetMode="External" Id="rId12"/><Relationship Target="http://makler.ge/?lan=2&amp;pg=ann&amp;id=10023597" Type="http://schemas.openxmlformats.org/officeDocument/2006/relationships/hyperlink" TargetMode="External" Id="rId13"/><Relationship Target="http://www.ee.ge/?m=268&amp;cat_id=1211&amp;pid=7708&amp;NOKIA+1280+BLACK%2FG" Type="http://schemas.openxmlformats.org/officeDocument/2006/relationships/hyperlink" TargetMode="External" Id="rId1"/><Relationship Target="http://www.onlinenewspoint.com/top-10-most-expensive-mobile-phones-in-the-world-2014/" Type="http://schemas.openxmlformats.org/officeDocument/2006/relationships/hyperlink" TargetMode="External" Id="rId4"/><Relationship Target="http://place.ge/en/ads/view/254122" Type="http://schemas.openxmlformats.org/officeDocument/2006/relationships/hyperlink" TargetMode="External" Id="rId10"/><Relationship Target="http://applecity.ge/shop/iphone/iphone-5s-64gb/" Type="http://schemas.openxmlformats.org/officeDocument/2006/relationships/hyperlink" TargetMode="External" Id="rId3"/><Relationship Target="http://place.ge/en/ads/view/321225" Type="http://schemas.openxmlformats.org/officeDocument/2006/relationships/hyperlink" TargetMode="External" Id="rId11"/><Relationship Target="http://place.ge/en/ads/view/266452" Type="http://schemas.openxmlformats.org/officeDocument/2006/relationships/hyperlink" TargetMode="External" Id="rId9"/><Relationship Target="http://freeuni.edu.ge/ge/node/463" Type="http://schemas.openxmlformats.org/officeDocument/2006/relationships/hyperlink" TargetMode="External" Id="rId6"/><Relationship Target="http://tsu.edu.ge/en/study/bacheloor/" Type="http://schemas.openxmlformats.org/officeDocument/2006/relationships/hyperlink" TargetMode="External" Id="rId5"/><Relationship Target="http://place.ge/en/ads/view/340135" Type="http://schemas.openxmlformats.org/officeDocument/2006/relationships/hyperlink" TargetMode="External" Id="rId8"/><Relationship Target="http://www.vanderbilt.edu/financialaid/costs.php" Type="http://schemas.openxmlformats.org/officeDocument/2006/relationships/hyperlink" TargetMode="External" Id="rId7"/></Relationships>
</file>

<file path=xl/worksheets/_rels/sheet14.xml.rels><?xml version="1.0" encoding="UTF-8" standalone="yes"?><Relationships xmlns="http://schemas.openxmlformats.org/package/2006/relationships"><Relationship Target="http://myhome.ge/product_info.php?product_id=5993384" Type="http://schemas.openxmlformats.org/officeDocument/2006/relationships/hyperlink" TargetMode="External" Id="rId19"/><Relationship Target="http://myhome.ge/product_info.php?product_id=6036887" Type="http://schemas.openxmlformats.org/officeDocument/2006/relationships/hyperlink" TargetMode="External" Id="rId18"/><Relationship Target="http://grad-schools.usnews.rankingsandreviews.com/best-graduate-schools/top-business-schools/mba-rankings" Type="http://schemas.openxmlformats.org/officeDocument/2006/relationships/hyperlink" TargetMode="External" Id="rId17"/><Relationship Target="http://www.ceu.hu/admissions/tuitionandfees/14-15" Type="http://schemas.openxmlformats.org/officeDocument/2006/relationships/hyperlink" TargetMode="External" Id="rId16"/><Relationship Target="http://freeuni.edu.ge/ge/node/463" Type="http://schemas.openxmlformats.org/officeDocument/2006/relationships/hyperlink" TargetMode="External" Id="rId15"/><Relationship Target="http://www.britishcouncil.ge/english/courses-adults/general" Type="http://schemas.openxmlformats.org/officeDocument/2006/relationships/hyperlink" TargetMode="External" Id="rId14"/><Relationship Target="../drawings/worksheetdrawing15.xml" Type="http://schemas.openxmlformats.org/officeDocument/2006/relationships/drawing" Id="rId30"/><Relationship Target="http://www.amazon.com/Klipsch-Theater-System-Cherry-AVR-X4000/dp/B00NSEK30W/ref=sr_1_3?s=tv&amp;ie=UTF8&amp;qid=1411721442&amp;sr=1-3" Type="http://schemas.openxmlformats.org/officeDocument/2006/relationships/hyperlink" TargetMode="External" Id="rId12"/><Relationship Target="http://www.gceducentre.com/index.php?act=programs&amp;id=9" Type="http://schemas.openxmlformats.org/officeDocument/2006/relationships/hyperlink" TargetMode="External" Id="rId13"/><Relationship Target="http://store.apple.com/uk/buy-mac/macbook-air?product=MD761B/B&amp;step=config#" Type="http://schemas.openxmlformats.org/officeDocument/2006/relationships/hyperlink" TargetMode="External" Id="rId10"/><Relationship Target="http://www.amazon.com/Nikon-FX-Format-Digital-24-85mm-3-5-4-5G/dp/B00FOTFA7U/ref=sr_1_2?ie=UTF8&amp;qid=1412256676&amp;sr=8-2&amp;keywords=nikon+d610" Type="http://schemas.openxmlformats.org/officeDocument/2006/relationships/hyperlink" TargetMode="External" Id="rId11"/><Relationship Target="http://autopapa.ge/en/land-rover/range-rover-sport/356898?search_hash=af1eb936bd4cc037006c08f12654d754&amp;offset=11" Type="http://schemas.openxmlformats.org/officeDocument/2006/relationships/hyperlink" TargetMode="External" Id="rId29"/><Relationship Target="http://autopapa.ge/en/mazda/3/359677?search_hash=5c363f19d7585ff3a92d3168e5e45d33&amp;offset=5" Type="http://schemas.openxmlformats.org/officeDocument/2006/relationships/hyperlink" TargetMode="External" Id="rId26"/><Relationship Target="http://myauto.ge/index.php?action=moto_details&amp;car_id=10271537" Type="http://schemas.openxmlformats.org/officeDocument/2006/relationships/hyperlink" TargetMode="External" Id="rId25"/><Relationship Target="http://autopapa.ge/en/lexus/gx-470/359329?search_hash=2991cf9fb16ee648647d0fd6e0f9cade&amp;offset=2" Type="http://schemas.openxmlformats.org/officeDocument/2006/relationships/hyperlink" TargetMode="External" Id="rId28"/><Relationship Target="http://autopapa.ge/en/bmw/528/359639?search_hash=e4165f5977a8a00120a7cde868d444e9&amp;offset=2" Type="http://schemas.openxmlformats.org/officeDocument/2006/relationships/hyperlink" TargetMode="External" Id="rId27"/><Relationship Target="http://4travel.ge/package/barcelona-spain/" Type="http://schemas.openxmlformats.org/officeDocument/2006/relationships/hyperlink" TargetMode="External" Id="rId2"/><Relationship Target="http://myhome.ge/product_info.php?product_id=5993386" Type="http://schemas.openxmlformats.org/officeDocument/2006/relationships/hyperlink" TargetMode="External" Id="rId21"/><Relationship Target="http://taoklarjeti.com/index.php/tours/turebi-sakartveloshi/svaneti-3-days;" Type="http://schemas.openxmlformats.org/officeDocument/2006/relationships/hyperlink" TargetMode="External" Id="rId1"/><Relationship Target="http://myhome.ge/product_info.php?product_id=6006503" Type="http://schemas.openxmlformats.org/officeDocument/2006/relationships/hyperlink" TargetMode="External" Id="rId22"/><Relationship Target="http://bonvoyage.ge/?page=tours&amp;cat=2&amp;id=186" Type="http://schemas.openxmlformats.org/officeDocument/2006/relationships/hyperlink" TargetMode="External" Id="rId4"/><Relationship Target="http://myhome.ge/product_info.php?product_id=5941408" Type="http://schemas.openxmlformats.org/officeDocument/2006/relationships/hyperlink" TargetMode="External" Id="rId23"/><Relationship Target="http://discover-georgia.ge/index.php?l=2&amp;menu=37&amp;obj=216" Type="http://schemas.openxmlformats.org/officeDocument/2006/relationships/hyperlink" TargetMode="External" Id="rId3"/><Relationship Target="http://www.scott.ge/index.php/ka/component/virtuemart/cycling-geo/mountain-geo/227750-geo-detail?Itemid=0" Type="http://schemas.openxmlformats.org/officeDocument/2006/relationships/hyperlink" TargetMode="External" Id="rId24"/><Relationship Target="http://myhome.ge/product_info.php?product_id=5993369" Type="http://schemas.openxmlformats.org/officeDocument/2006/relationships/hyperlink" TargetMode="External" Id="rId20"/><Relationship Target="http://www.ee.ge/?m=268&amp;cat_id=1211&amp;pid=7605&amp;APPLE+Iphone+5S+16GB+Gold" Type="http://schemas.openxmlformats.org/officeDocument/2006/relationships/hyperlink" TargetMode="External" Id="rId9"/><Relationship Target="http://www.forbes.com/sites/forbestravelguide/2012/08/16/the-worlds-most-luxurious-cruises/" Type="http://schemas.openxmlformats.org/officeDocument/2006/relationships/hyperlink" TargetMode="External" Id="rId6"/><Relationship Target="http://www.flightcentre.com.au/tours/australia/3122876" Type="http://schemas.openxmlformats.org/officeDocument/2006/relationships/hyperlink" TargetMode="External" Id="rId5"/><Relationship Target="http://www.amazon.com/Xbox-One/dp/B00KAI3KW2/ref=sr_1_4?ie=UTF8&amp;qid=1418302219&amp;sr=8-4&amp;keywords=xbox+one" Type="http://schemas.openxmlformats.org/officeDocument/2006/relationships/hyperlink" TargetMode="External" Id="rId8"/><Relationship Target="http://pcshop.ge/index.php?page=shop.product_details&amp;flypage=flypage-gur.tpl&amp;product_id=1662&amp;category_id=142&amp;option=com_virtuemart&amp;Itemid=6&amp;lang=ka" Type="http://schemas.openxmlformats.org/officeDocument/2006/relationships/hyperlink" TargetMode="External" Id="rId7"/></Relationships>
</file>

<file path=xl/worksheets/_rels/sheet15.xml.rels><?xml version="1.0" encoding="UTF-8" standalone="yes"?><Relationships xmlns="http://schemas.openxmlformats.org/package/2006/relationships"><Relationship Target="http://place.ge/en/ads/view/275328" Type="http://schemas.openxmlformats.org/officeDocument/2006/relationships/hyperlink" TargetMode="External" Id="rId19"/><Relationship Target="http://place.ge/en/ads/view/310991" Type="http://schemas.openxmlformats.org/officeDocument/2006/relationships/hyperlink" TargetMode="External" Id="rId18"/><Relationship Target="http://place.ge/en/ads/view/319254" Type="http://schemas.openxmlformats.org/officeDocument/2006/relationships/hyperlink" TargetMode="External" Id="rId17"/><Relationship Target="http://www.vanderbilt.edu/financialaid/costs.php" Type="http://schemas.openxmlformats.org/officeDocument/2006/relationships/hyperlink" TargetMode="External" Id="rId16"/><Relationship Target="http://www.graduate.study.cam.ac.uk/courses/directory/bmjbmbmba" Type="http://schemas.openxmlformats.org/officeDocument/2006/relationships/hyperlink" TargetMode="External" Id="rId15"/><Relationship Target="http://freeuni.edu.ge/ge/node/463" Type="http://schemas.openxmlformats.org/officeDocument/2006/relationships/hyperlink" TargetMode="External" Id="rId14"/><Relationship Target="http://www.aspria.ge/price.php" Type="http://schemas.openxmlformats.org/officeDocument/2006/relationships/hyperlink" TargetMode="External" Id="rId30"/><Relationship Target="http://www.cac.edu.ge/index.php?pg=ed&amp;pg1=pg&amp;ct=36&amp;id=38" Type="http://schemas.openxmlformats.org/officeDocument/2006/relationships/hyperlink" TargetMode="External" Id="rId12"/><Relationship Target="http://nataliclinic.ge/en/laser/34" Type="http://schemas.openxmlformats.org/officeDocument/2006/relationships/hyperlink" TargetMode="External" Id="rId31"/><Relationship Target="http://tsu.edu.ge/en/study/bacheloor/" Type="http://schemas.openxmlformats.org/officeDocument/2006/relationships/hyperlink" TargetMode="External" Id="rId13"/><Relationship Target="http://www.bornrich.com/expensive-iphone-6-priced-millions.html" Type="http://schemas.openxmlformats.org/officeDocument/2006/relationships/hyperlink" TargetMode="External" Id="rId10"/><Relationship Target="http://www.blct.ge/fees.html" Type="http://schemas.openxmlformats.org/officeDocument/2006/relationships/hyperlink" TargetMode="External" Id="rId11"/><Relationship Target="http://www.yourbariatricsurgeryguide.com/body-lift/" Type="http://schemas.openxmlformats.org/officeDocument/2006/relationships/hyperlink" TargetMode="External" Id="rId34"/><Relationship Target="../drawings/worksheetdrawing16.xml" Type="http://schemas.openxmlformats.org/officeDocument/2006/relationships/drawing" Id="rId35"/><Relationship Target="http://www.royalestethic.com/en/cost-plastic-surgery-turkey?lang=ka&amp;url=cost-plastic-surgery-turkey" Type="http://schemas.openxmlformats.org/officeDocument/2006/relationships/hyperlink" TargetMode="External" Id="rId32"/><Relationship Target="http://www.royalestethic.com/en/hollywood-smile-package" Type="http://schemas.openxmlformats.org/officeDocument/2006/relationships/hyperlink" TargetMode="External" Id="rId33"/><Relationship Target="http://seaside.ge/?cat_id=11&amp;lang=geo" Type="http://schemas.openxmlformats.org/officeDocument/2006/relationships/hyperlink" TargetMode="External" Id="rId29"/><Relationship Target="http://www.nissan.com.ge/modeller/juke/juke.html" Type="http://schemas.openxmlformats.org/officeDocument/2006/relationships/hyperlink" TargetMode="External" Id="rId26"/><Relationship Target="http://ford.com.ge/F/?cat=models&amp;article=price&amp;model=new-fiesta" Type="http://schemas.openxmlformats.org/officeDocument/2006/relationships/hyperlink" TargetMode="External" Id="rId25"/><Relationship Target="http://www.forbes.com/pictures/ellm45ehde/lamborghini-veneno-roadster/" Type="http://schemas.openxmlformats.org/officeDocument/2006/relationships/hyperlink" TargetMode="External" Id="rId28"/><Relationship Target="http://landrover.ge/l/?cat=models&amp;article=price&amp;model=rangerover" Type="http://schemas.openxmlformats.org/officeDocument/2006/relationships/hyperlink" TargetMode="External" Id="rId27"/><Relationship Target="http://makler.ge/?lan=2&amp;pg=ann&amp;id=2878535" Type="http://schemas.openxmlformats.org/officeDocument/2006/relationships/hyperlink" TargetMode="External" Id="rId21"/><Relationship Target="http://www.egvipte.ge/index.php?option=com_content&amp;view=article&amp;id=1227:egvipris-girshesanishaobebi&amp;catid=126:the-best-of-egypt&amp;Itemid=617" Type="http://schemas.openxmlformats.org/officeDocument/2006/relationships/hyperlink" TargetMode="External" Id="rId2"/><Relationship Target="http://www.stribling.com/properties/9261879" Type="http://schemas.openxmlformats.org/officeDocument/2006/relationships/hyperlink" TargetMode="External" Id="rId22"/><Relationship Target="http://www.gotour.ge/eng/tours/show/98" Type="http://schemas.openxmlformats.org/officeDocument/2006/relationships/hyperlink" TargetMode="External" Id="rId1"/><Relationship Target="http://www.scott.ge/index.php/ka/2012-08-06-21-11-07/cycling-geo/mountain-geo/results,10-9" Type="http://schemas.openxmlformats.org/officeDocument/2006/relationships/hyperlink" TargetMode="External" Id="rId23"/><Relationship Target="http://www.mushacay.com/" Type="http://schemas.openxmlformats.org/officeDocument/2006/relationships/hyperlink" TargetMode="External" Id="rId4"/><Relationship Target="http://myauto.ge/index.php?action=moto_details&amp;car_id=10271537" Type="http://schemas.openxmlformats.org/officeDocument/2006/relationships/hyperlink" TargetMode="External" Id="rId24"/><Relationship Target="http://bonvoyage.ge/?page=tours&amp;cat=2&amp;id=186" Type="http://schemas.openxmlformats.org/officeDocument/2006/relationships/hyperlink" TargetMode="External" Id="rId3"/><Relationship Target="http://place.ge/en/ads/view/328288" Type="http://schemas.openxmlformats.org/officeDocument/2006/relationships/hyperlink" TargetMode="External" Id="rId20"/><Relationship Target="http://www.ee.ge/?m=268&amp;cat_id=1222&amp;pid=7554&amp;PHILIPS+55PDL8908S" Type="http://schemas.openxmlformats.org/officeDocument/2006/relationships/hyperlink" TargetMode="External" Id="rId9"/><Relationship Target="http://www.ee.ge/?m=268&amp;cat_id=1228&amp;pid=7898&amp;ACER+B1-721%2FNT.L3UEE.001" Type="http://schemas.openxmlformats.org/officeDocument/2006/relationships/hyperlink" TargetMode="External" Id="rId6"/><Relationship Target="http://www.ee.ge/?m=268&amp;cat_id=1149&amp;pid=5789&amp;APEX+DVX-869" Type="http://schemas.openxmlformats.org/officeDocument/2006/relationships/hyperlink" TargetMode="External" Id="rId5"/><Relationship Target="http://www.ee.ge/?m=268&amp;cat_id=1202&amp;pid=7913&amp;LENOVO+Yoga2+Pro+I7+4500U+8GB" Type="http://schemas.openxmlformats.org/officeDocument/2006/relationships/hyperlink" TargetMode="External" Id="rId8"/><Relationship Target="http://www.ee.ge/?m=268&amp;cat_id=1211&amp;pid=7608&amp;SAMSUNG+I9300+Galaxy+S3+White" Type="http://schemas.openxmlformats.org/officeDocument/2006/relationships/hyperlink" TargetMode="External" Id="rId7"/></Relationships>
</file>

<file path=xl/worksheets/_rels/sheet16.xml.rels><?xml version="1.0" encoding="UTF-8" standalone="yes"?><Relationships xmlns="http://schemas.openxmlformats.org/package/2006/relationships"><Relationship Target="http://smiley.ge/television/led/sony24r402.html" Type="http://schemas.openxmlformats.org/officeDocument/2006/relationships/hyperlink" TargetMode="External" Id="rId39"/><Relationship Target="http://smiley.ge/television/led/tvled24pf.html" Type="http://schemas.openxmlformats.org/officeDocument/2006/relationships/hyperlink" TargetMode="External" Id="rId38"/><Relationship Target="http://smiley.ge/television/led/19led1kr.html" Type="http://schemas.openxmlformats.org/officeDocument/2006/relationships/hyperlink" TargetMode="External" Id="rId37"/><Relationship Target="http://www.ee.ge/?m=268&amp;cat_id=1146&amp;pid=7386&amp;SAMSUNG+PS43F4000" Type="http://schemas.openxmlformats.org/officeDocument/2006/relationships/hyperlink" TargetMode="External" Id="rId36"/><Relationship Target="http://www.agro.ge/index.php?m=1218&amp;pid=8787" Type="http://schemas.openxmlformats.org/officeDocument/2006/relationships/hyperlink" TargetMode="External" Id="rId150"/><Relationship Target="http://www.agro.ge/index.php?m=1218&amp;pid=8751" Type="http://schemas.openxmlformats.org/officeDocument/2006/relationships/hyperlink" TargetMode="External" Id="rId142"/><Relationship Target="http://www.ee.ge/?m=268&amp;cat_id=1202&amp;pid=7724&amp;HP+455%2FF0X95ES" Type="http://schemas.openxmlformats.org/officeDocument/2006/relationships/hyperlink" TargetMode="External" Id="rId30"/><Relationship Target="http://www.agro.ge/index.php?m=1218&amp;pid=8683" Type="http://schemas.openxmlformats.org/officeDocument/2006/relationships/hyperlink" TargetMode="External" Id="rId143"/><Relationship Target="http://www.ee.ge/?m=268&amp;cat_id=1202&amp;pid=7825&amp;DELL+Inspiron+15%283537%29%2F123862" Type="http://schemas.openxmlformats.org/officeDocument/2006/relationships/hyperlink" TargetMode="External" Id="rId31"/><Relationship Target="http://www.agro.ge/index.php?m=1218&amp;pid=8753" Type="http://schemas.openxmlformats.org/officeDocument/2006/relationships/hyperlink" TargetMode="External" Id="rId140"/><Relationship Target="http://www.agro.ge/index.php?m=1218&amp;pid=8706" Type="http://schemas.openxmlformats.org/officeDocument/2006/relationships/hyperlink" TargetMode="External" Id="rId141"/><Relationship Target="http://www.agro.ge/index.php?m=1218&amp;pid=8774" Type="http://schemas.openxmlformats.org/officeDocument/2006/relationships/hyperlink" TargetMode="External" Id="rId146"/><Relationship Target="http://www.ee.ge/?m=268&amp;cat_id=1147&amp;pid=7791&amp;SONY+42W705%2FI" Type="http://schemas.openxmlformats.org/officeDocument/2006/relationships/hyperlink" TargetMode="External" Id="rId34"/><Relationship Target="http://www.agro.ge/index.php?m=1218&amp;pid=8722" Type="http://schemas.openxmlformats.org/officeDocument/2006/relationships/hyperlink" TargetMode="External" Id="rId147"/><Relationship Target="http://www.ee.ge/?m=268&amp;cat_id=1146&amp;pid=7919&amp;SAMSUNG+43H4000" Type="http://schemas.openxmlformats.org/officeDocument/2006/relationships/hyperlink" TargetMode="External" Id="rId35"/><Relationship Target="http://www.agro.ge/index.php?m=1218&amp;pid=8790" Type="http://schemas.openxmlformats.org/officeDocument/2006/relationships/hyperlink" TargetMode="External" Id="rId144"/><Relationship Target="http://www.ee.ge/?m=268&amp;cat_id=1206&amp;pid=6841&amp;HP+DeskJet+5525%2FCZ282C" Type="http://schemas.openxmlformats.org/officeDocument/2006/relationships/hyperlink" TargetMode="External" Id="rId32"/><Relationship Target="http://www.agro.ge/index.php?m=1218&amp;pid=8725" Type="http://schemas.openxmlformats.org/officeDocument/2006/relationships/hyperlink" TargetMode="External" Id="rId145"/><Relationship Target="http://www.ee.ge/?m=268&amp;cat_id=1206&amp;pid=5340&amp;CANON+MF4410" Type="http://schemas.openxmlformats.org/officeDocument/2006/relationships/hyperlink" TargetMode="External" Id="rId33"/><Relationship Target="http://winesgeorgia.com/products/3480361" Type="http://schemas.openxmlformats.org/officeDocument/2006/relationships/hyperlink" TargetMode="External" Id="rId148"/><Relationship Target="http://www.agro.ge/index.php?m=1218&amp;pid=8765" Type="http://schemas.openxmlformats.org/officeDocument/2006/relationships/hyperlink" TargetMode="External" Id="rId149"/><Relationship Target="http://intelc.ge/IntellectCenter/index.php?cat_id=27&amp;sub_id=17&amp;lang=geo" Type="http://schemas.openxmlformats.org/officeDocument/2006/relationships/hyperlink" TargetMode="External" Id="rId48"/><Relationship Target="http://www.graduate.study.cam.ac.uk/courses/directory/bmjbmbmba" Type="http://schemas.openxmlformats.org/officeDocument/2006/relationships/hyperlink" TargetMode="External" Id="rId47"/><Relationship Target="http://londonschool.ge/index.php?l=2&amp;pg=crs&amp;id=24" Type="http://schemas.openxmlformats.org/officeDocument/2006/relationships/hyperlink" TargetMode="External" Id="rId49"/><Relationship Target="http://4travel.ge/package/barcelona-spain/" Type="http://schemas.openxmlformats.org/officeDocument/2006/relationships/hyperlink" TargetMode="External" Id="rId2"/><Relationship Target="http://www.asos.com/Diesel/Diesel-Reversible-Satin-Bomber-Jacket-J-Bisa/Prod/pgeproduct.aspx?iid=4106689&amp;cid=2592&amp;sh=0&amp;pge=2&amp;pgesize=36&amp;sort=-1&amp;clr=Black" Type="http://schemas.openxmlformats.org/officeDocument/2006/relationships/hyperlink" TargetMode="External" Id="rId130"/><Relationship Target="http://logos.edu.ge/?page_id=232" Type="http://schemas.openxmlformats.org/officeDocument/2006/relationships/hyperlink" TargetMode="External" Id="rId40"/><Relationship Target="http://www.egvipte.ge/index.php?option=com_content&amp;view=article&amp;id=1227:egvipris-girshesanishaobebi&amp;catid=126:the-best-of-egypt&amp;Itemid=617" Type="http://schemas.openxmlformats.org/officeDocument/2006/relationships/hyperlink" TargetMode="External" Id="rId1"/><Relationship Target="http://www.asos.com/Vivienne-Westwood/Vivienne-Westwood-Anglomania-Baggy-Boyfriend-Jeans-Wiith-Signature-Strip-Detail/Prod/pgeproduct.aspx?iid=4338184&amp;cid=6930&amp;sh=0&amp;pge=0&amp;pgesize=36&amp;sort=-1&amp;clr=Blue" Type="http://schemas.openxmlformats.org/officeDocument/2006/relationships/hyperlink" TargetMode="External" Id="rId131"/><Relationship Target="http://www.gzaat.org/" Type="http://schemas.openxmlformats.org/officeDocument/2006/relationships/hyperlink" TargetMode="External" Id="rId41"/><Relationship Target="http://www.royalholiday.ge/index.php?do=DETAL/detal_Tours&amp;id=15&amp;cat_id=15&amp;lang=2" Type="http://schemas.openxmlformats.org/officeDocument/2006/relationships/hyperlink" TargetMode="External" Id="rId4"/><Relationship Target="http://us.versace.com/Small-Signature-Patent-Handbag/DBFD703-DVRNC,en_US,pd.html&amp;cgid=910000" Type="http://schemas.openxmlformats.org/officeDocument/2006/relationships/hyperlink" TargetMode="External" Id="rId132"/><Relationship Target="http://tsu.edu.ge/en/study/bacheloor/" Type="http://schemas.openxmlformats.org/officeDocument/2006/relationships/hyperlink" TargetMode="External" Id="rId42"/><Relationship Target="http://www.royalholiday.ge/index.php?do=DETAL/detal_Tours_2&amp;cat_id=1&amp;id=64&amp;lang=2" Type="http://schemas.openxmlformats.org/officeDocument/2006/relationships/hyperlink" TargetMode="External" Id="rId3"/><Relationship Target="http://us.versace.com/Camel-Hair-Coat/A69725-A214368,en_US,pd.html&amp;cgid=200000" Type="http://schemas.openxmlformats.org/officeDocument/2006/relationships/hyperlink" TargetMode="External" Id="rId133"/><Relationship Target="http://www.cu.edu.ge/en/schools/csb/programs/tuition-fee" Type="http://schemas.openxmlformats.org/officeDocument/2006/relationships/hyperlink" TargetMode="External" Id="rId43"/><Relationship Target="http://www.gucci.com/us/styles/363105XP2939575#" Type="http://schemas.openxmlformats.org/officeDocument/2006/relationships/hyperlink" TargetMode="External" Id="rId134"/><Relationship Target="http://freeuni.edu.ge/ge/node/463" Type="http://schemas.openxmlformats.org/officeDocument/2006/relationships/hyperlink" TargetMode="External" Id="rId44"/><Relationship Target="http://www.gucci.com/us/styles/354192XP3051000#" Type="http://schemas.openxmlformats.org/officeDocument/2006/relationships/hyperlink" TargetMode="External" Id="rId135"/><Relationship Target="http://www.rgsl.edu.lv/en/apply-to-rgsl/admissions/tuition-fees/" Type="http://schemas.openxmlformats.org/officeDocument/2006/relationships/hyperlink" TargetMode="External" Id="rId45"/><Relationship Target="http://modaoperandi.com/sylva-cie-r15/eiffel-earrings?utm_medium=Linkshare&amp;utm_source=Linkshare&amp;utm_content=J84DHJLQkR4&amp;siteID=J84DHJLQkR4-cg1mhdGc5YTcoBXFBxmtlA" Type="http://schemas.openxmlformats.org/officeDocument/2006/relationships/hyperlink" TargetMode="External" Id="rId136"/><Relationship Target="http://www.lsclondon.co.uk/ba-hons-business-studies/" Type="http://schemas.openxmlformats.org/officeDocument/2006/relationships/hyperlink" TargetMode="External" Id="rId46"/><Relationship Target="http://us.burberry.com/the-britain-limited-edition-18k-trench-gold-bby2000-34mm-automatic-p38859111?utm_source=shopstyle&amp;utm_medium=affiliate&amp;utm_campaign=affiliate%20ongoing" Type="http://schemas.openxmlformats.org/officeDocument/2006/relationships/hyperlink" TargetMode="External" Id="rId137"/><Relationship Target="http://us.burberry.com/alligator-wrap-trench-coat-p39345031?utm_source=shopstyle&amp;utm_medium=affiliate&amp;utm_campaign=affiliate%20ongoing" Type="http://schemas.openxmlformats.org/officeDocument/2006/relationships/hyperlink" TargetMode="External" Id="rId138"/><Relationship Target="http://discover-georgia.ge/index.php?l=2&amp;menu=22&amp;obj=111" Type="http://schemas.openxmlformats.org/officeDocument/2006/relationships/hyperlink" TargetMode="External" Id="rId9"/><Relationship Target="http://www.agro.ge/index.php?m=1218&amp;pid=8800" Type="http://schemas.openxmlformats.org/officeDocument/2006/relationships/hyperlink" TargetMode="External" Id="rId139"/><Relationship Target="http://www.globaltravel.ge/" Type="http://schemas.openxmlformats.org/officeDocument/2006/relationships/hyperlink" TargetMode="External" Id="rId6"/><Relationship Target="http://www.globaltravel.ge/" Type="http://schemas.openxmlformats.org/officeDocument/2006/relationships/hyperlink" TargetMode="External" Id="rId5"/><Relationship Target="http://elitetour.ge/?page_id=130" Type="http://schemas.openxmlformats.org/officeDocument/2006/relationships/hyperlink" TargetMode="External" Id="rId8"/><Relationship Target="http://elitetour.ge/?page_id=132" Type="http://schemas.openxmlformats.org/officeDocument/2006/relationships/hyperlink" TargetMode="External" Id="rId7"/><Relationship Target="http://myauto.ge/?action=details&amp;car_id=10214857" Type="http://schemas.openxmlformats.org/officeDocument/2006/relationships/hyperlink" TargetMode="External" Id="rId98"/><Relationship Target="http://myauto.ge/index.php?action=details&amp;car_id=10290112" Type="http://schemas.openxmlformats.org/officeDocument/2006/relationships/hyperlink" TargetMode="External" Id="rId99"/><Relationship Target="http://mycar.ge/?l=ka&amp;p=details&amp;tab=auto&amp;Id=720" Type="http://schemas.openxmlformats.org/officeDocument/2006/relationships/hyperlink" TargetMode="External" Id="rId94"/><Relationship Target="http://mycar.ge/?l=ka&amp;p=details&amp;tab=auto&amp;Id=644" Type="http://schemas.openxmlformats.org/officeDocument/2006/relationships/hyperlink" TargetMode="External" Id="rId95"/><Relationship Target="http://mycar.ge/?l=ka&amp;p=details&amp;tab=auto&amp;Id=636" Type="http://schemas.openxmlformats.org/officeDocument/2006/relationships/hyperlink" TargetMode="External" Id="rId96"/><Relationship Target="http://myauto.ge/?action=details&amp;car_id=10308928" Type="http://schemas.openxmlformats.org/officeDocument/2006/relationships/hyperlink" TargetMode="External" Id="rId97"/><Relationship Target="http://www.mycar.ge/?l=ka&amp;p=details&amp;tab=auto&amp;Id=510" Type="http://schemas.openxmlformats.org/officeDocument/2006/relationships/hyperlink" TargetMode="External" Id="rId90"/><Relationship Target="http://www.mycar.ge/?l=ka&amp;p=details&amp;tab=auto&amp;Id=930" Type="http://schemas.openxmlformats.org/officeDocument/2006/relationships/hyperlink" TargetMode="External" Id="rId91"/><Relationship Target="http://www.georgianholidays.com/tours/cultural-tours/classic-tour-to-georgia" Type="http://schemas.openxmlformats.org/officeDocument/2006/relationships/hyperlink" TargetMode="External" Id="rId19"/><Relationship Target="http://www.mycar.ge/?l=ka&amp;p=details&amp;tab=auto&amp;Id=650" Type="http://schemas.openxmlformats.org/officeDocument/2006/relationships/hyperlink" TargetMode="External" Id="rId92"/><Relationship Target="http://delica.ge/index.php/tours-in-georgia/short-tours-and-excursions/full-day-tour-in-batumi-city-tour-15" Type="http://schemas.openxmlformats.org/officeDocument/2006/relationships/hyperlink" TargetMode="External" Id="rId18"/><Relationship Target="http://mycar.ge/?l=ka&amp;p=details&amp;tab=auto&amp;Id=596" Type="http://schemas.openxmlformats.org/officeDocument/2006/relationships/hyperlink" TargetMode="External" Id="rId93"/><Relationship Target="http://www.georgianholidays.com/tours/city-break/west-georgia-heritage" Type="http://schemas.openxmlformats.org/officeDocument/2006/relationships/hyperlink" TargetMode="External" Id="rId17"/><Relationship Target="http://www.georgianholidays.com/tours/adventure-tours/rafting-tour" Type="http://schemas.openxmlformats.org/officeDocument/2006/relationships/hyperlink" TargetMode="External" Id="rId16"/><Relationship Target="http://www.georgianholidays.com/tours/full-day-trips/mtskheta-and-kintsvisi" Type="http://schemas.openxmlformats.org/officeDocument/2006/relationships/hyperlink" TargetMode="External" Id="rId15"/><Relationship Target="http://www.georgianholidays.com/tours/adventure-tours/high-caucasus-difficult" Type="http://schemas.openxmlformats.org/officeDocument/2006/relationships/hyperlink" TargetMode="External" Id="rId14"/><Relationship Target="http://www.worldtour.ge/?section=1&amp;lang=eng#" Type="http://schemas.openxmlformats.org/officeDocument/2006/relationships/hyperlink" TargetMode="External" Id="rId12"/><Relationship Target="http://www.georgianholidays.com/tours/adventure-tours/high-caucasus---easy" Type="http://schemas.openxmlformats.org/officeDocument/2006/relationships/hyperlink" TargetMode="External" Id="rId13"/><Relationship Target="http://discover-georgia.ge/index.php?l=2&amp;menu=37&amp;obj=216" Type="http://schemas.openxmlformats.org/officeDocument/2006/relationships/hyperlink" TargetMode="External" Id="rId10"/><Relationship Target="http://www.globaltravel.ge/" Type="http://schemas.openxmlformats.org/officeDocument/2006/relationships/hyperlink" TargetMode="External" Id="rId11"/><Relationship Target="http://www.ee.ge/?m=268&amp;cat_id=1202&amp;pid=7913&amp;LENOVO+Yoga2+Pro+I7+4500U+8GB" Type="http://schemas.openxmlformats.org/officeDocument/2006/relationships/hyperlink" TargetMode="External" Id="rId29"/><Relationship Target="http://www.ee.ge/?m=268&amp;cat_id=1211&amp;pid=7889&amp;HUAWEI+Y511+Black%2FK" Type="http://schemas.openxmlformats.org/officeDocument/2006/relationships/hyperlink" TargetMode="External" Id="rId26"/><Relationship Target="http://www.ee.ge/?m=268&amp;cat_id=1228&amp;pid=7804&amp;APPLE+ME277+32GB+Gray%2FA" Type="http://schemas.openxmlformats.org/officeDocument/2006/relationships/hyperlink" TargetMode="External" Id="rId25"/><Relationship Target="http://www.ee.ge/?m=268&amp;cat_id=1211&amp;pid=7608&amp;SAMSUNG+I9300+Galaxy+S3+White" Type="http://schemas.openxmlformats.org/officeDocument/2006/relationships/hyperlink" TargetMode="External" Id="rId28"/><Relationship Target="http://www.ee.ge/?m=268&amp;cat_id=1211&amp;pid=7605&amp;APPLE+Iphone+5S+16GB+Gold" Type="http://schemas.openxmlformats.org/officeDocument/2006/relationships/hyperlink" TargetMode="External" Id="rId27"/><Relationship Target="http://www.ee.ge/?m=268&amp;cat_id=1234&amp;pid=7333&amp;CANON+EOS+700D%2F18-55" Type="http://schemas.openxmlformats.org/officeDocument/2006/relationships/hyperlink" TargetMode="External" Id="rId21"/><Relationship Target="http://www.ee.ge/?m=268&amp;cat_id=1149&amp;pid=6261&amp;SONY+DVP-NS758HP" Type="http://schemas.openxmlformats.org/officeDocument/2006/relationships/hyperlink" TargetMode="External" Id="rId22"/><Relationship Target="http://www.ee.ge/?m=268&amp;cat_id=1233&amp;pid=7510&amp;POCKETBOOK+623+Black%2FWhite" Type="http://schemas.openxmlformats.org/officeDocument/2006/relationships/hyperlink" TargetMode="External" Id="rId23"/><Relationship Target="http://www.ee.ge/?m=268&amp;cat_id=1228&amp;pid=7898&amp;ACER+B1-721%2FNT.L3UEE.001" Type="http://schemas.openxmlformats.org/officeDocument/2006/relationships/hyperlink" TargetMode="External" Id="rId24"/><Relationship Target="http://www.agro.ge/index.php?m=1218&amp;pid=8666" Type="http://schemas.openxmlformats.org/officeDocument/2006/relationships/hyperlink" TargetMode="External" Id="rId151"/><Relationship Target="http://www.agro.ge/index.php?m=1218&amp;pid=8639" Type="http://schemas.openxmlformats.org/officeDocument/2006/relationships/hyperlink" TargetMode="External" Id="rId152"/><Relationship Target="../drawings/worksheetdrawing17.xml" Type="http://schemas.openxmlformats.org/officeDocument/2006/relationships/drawing" Id="rId153"/><Relationship Target="http://www.ee.ge/?m=268&amp;cat_id=1234&amp;pid=7671&amp;NIKON+S2800+Black" Type="http://schemas.openxmlformats.org/officeDocument/2006/relationships/hyperlink" TargetMode="External" Id="rId20"/><Relationship Target="http://myhome.ge/product_info.php?product_id=5965986" Type="http://schemas.openxmlformats.org/officeDocument/2006/relationships/hyperlink" TargetMode="External" Id="rId71"/><Relationship Target="http://myhome.ge/product_info.php?product_id=5980596" Type="http://schemas.openxmlformats.org/officeDocument/2006/relationships/hyperlink" TargetMode="External" Id="rId70"/><Relationship Target="http://myhome.ge/product_info.php?product_id=5994827" Type="http://schemas.openxmlformats.org/officeDocument/2006/relationships/hyperlink" TargetMode="External" Id="rId75"/><Relationship Target="http://makler.ge/?lan=2&amp;pg=ann&amp;id=1088911" Type="http://schemas.openxmlformats.org/officeDocument/2006/relationships/hyperlink" TargetMode="External" Id="rId74"/><Relationship Target="http://myhome.ge/product_info.php?product_id=5964480" Type="http://schemas.openxmlformats.org/officeDocument/2006/relationships/hyperlink" TargetMode="External" Id="rId73"/><Relationship Target="http://makler.ge/?lan=2&amp;pg=ann&amp;id=10007834" Type="http://schemas.openxmlformats.org/officeDocument/2006/relationships/hyperlink" TargetMode="External" Id="rId72"/><Relationship Target="http://makler.ge/?lan=2&amp;pg=ann&amp;id=10033027" Type="http://schemas.openxmlformats.org/officeDocument/2006/relationships/hyperlink" TargetMode="External" Id="rId79"/><Relationship Target="http://myhome.ge/product_info.php?product_id=5869490" Type="http://schemas.openxmlformats.org/officeDocument/2006/relationships/hyperlink" TargetMode="External" Id="rId78"/><Relationship Target="http://makler.ge/?lan=2&amp;pg=ann&amp;id=6134242" Type="http://schemas.openxmlformats.org/officeDocument/2006/relationships/hyperlink" TargetMode="External" Id="rId77"/><Relationship Target="http://myhome.ge/product_info.php?product_id=5958558" Type="http://schemas.openxmlformats.org/officeDocument/2006/relationships/hyperlink" TargetMode="External" Id="rId76"/><Relationship Target="http://www.easysportstickets.com/sports/football/real-madrid-vs-fc-barcelona-tickets-26-10-2014" Type="http://schemas.openxmlformats.org/officeDocument/2006/relationships/hyperlink" TargetMode="External" Id="rId109"/><Relationship Target="http://www.easysportstickets.com/sports/basketball/argentina-basketball-vs-greece-basketball-tickets-04-09-2014" Type="http://schemas.openxmlformats.org/officeDocument/2006/relationships/hyperlink" TargetMode="External" Id="rId108"/><Relationship Target="http://www.dilatofitnessclub.ge/?lang=eng" Type="http://schemas.openxmlformats.org/officeDocument/2006/relationships/hyperlink" TargetMode="External" Id="rId105"/><Relationship Target="http://seaside.ge/?cat_id=11&amp;lang=geo" Type="http://schemas.openxmlformats.org/officeDocument/2006/relationships/hyperlink" TargetMode="External" Id="rId104"/><Relationship Target="http://www.easysportstickets.com/sports/basketball/finland-basketball-vs-new-zealand-basketball-tickets-04-09-2014" Type="http://schemas.openxmlformats.org/officeDocument/2006/relationships/hyperlink" TargetMode="External" Id="rId107"/><Relationship Target="https://www.facebook.com/anandatbilisi/timeline?ref=page_internal" Type="http://schemas.openxmlformats.org/officeDocument/2006/relationships/hyperlink" TargetMode="External" Id="rId106"/><Relationship Target="http://www.aspria.ge/price.php" Type="http://schemas.openxmlformats.org/officeDocument/2006/relationships/hyperlink" TargetMode="External" Id="rId101"/><Relationship Target="http://www.aspria.ge/price.php" Type="http://schemas.openxmlformats.org/officeDocument/2006/relationships/hyperlink" TargetMode="External" Id="rId100"/><Relationship Target="http://seaside.ge/?cat_id=11&amp;lang=geo" Type="http://schemas.openxmlformats.org/officeDocument/2006/relationships/hyperlink" TargetMode="External" Id="rId103"/><Relationship Target="http://www.aspria.ge/price.php" Type="http://schemas.openxmlformats.org/officeDocument/2006/relationships/hyperlink" TargetMode="External" Id="rId102"/><Relationship Target="http://www.mycar.ge/?l=en&amp;p=details&amp;tab=auto&amp;Id=1246" Type="http://schemas.openxmlformats.org/officeDocument/2006/relationships/hyperlink" TargetMode="External" Id="rId80"/><Relationship Target="http://www.mycar.ge/?l=en&amp;p=details&amp;tab=auto&amp;Id=1414" Type="http://schemas.openxmlformats.org/officeDocument/2006/relationships/hyperlink" TargetMode="External" Id="rId82"/><Relationship Target="http://www.mycar.ge/?l=en&amp;p=details&amp;tab=auto&amp;Id=832" Type="http://schemas.openxmlformats.org/officeDocument/2006/relationships/hyperlink" TargetMode="External" Id="rId81"/><Relationship Target="http://www.mycar.ge/?l=en&amp;p=details&amp;tab=auto&amp;Id=1320" Type="http://schemas.openxmlformats.org/officeDocument/2006/relationships/hyperlink" TargetMode="External" Id="rId84"/><Relationship Target="http://www.mycar.ge/?l=en&amp;p=details&amp;tab=auto&amp;Id=158" Type="http://schemas.openxmlformats.org/officeDocument/2006/relationships/hyperlink" TargetMode="External" Id="rId83"/><Relationship Target="http://www.mycar.ge/?l=en&amp;p=details&amp;tab=auto&amp;Id=1248" Type="http://schemas.openxmlformats.org/officeDocument/2006/relationships/hyperlink" TargetMode="External" Id="rId86"/><Relationship Target="http://www.mycar.ge/?l=en&amp;p=details&amp;tab=auto&amp;Id=630" Type="http://schemas.openxmlformats.org/officeDocument/2006/relationships/hyperlink" TargetMode="External" Id="rId85"/><Relationship Target="http://www.mycar.ge/?l=en&amp;p=details&amp;tab=auto&amp;Id=376" Type="http://schemas.openxmlformats.org/officeDocument/2006/relationships/hyperlink" TargetMode="External" Id="rId88"/><Relationship Target="http://www.mycar.ge/?l=en&amp;p=details&amp;tab=auto&amp;Id=836" Type="http://schemas.openxmlformats.org/officeDocument/2006/relationships/hyperlink" TargetMode="External" Id="rId87"/><Relationship Target="http://www.mycar.ge/?l=ka&amp;p=details&amp;tab=auto&amp;Id=1364" Type="http://schemas.openxmlformats.org/officeDocument/2006/relationships/hyperlink" TargetMode="External" Id="rId89"/><Relationship Target="http://www.viagogo.com/Sports-Tickets/Boxing/Floyd-Mayweather-Tickets/E-678734" Type="http://schemas.openxmlformats.org/officeDocument/2006/relationships/hyperlink" TargetMode="External" Id="rId118"/><Relationship Target="http://www.viagogo.com/Sports-Tickets/Rugby-World-Cup/Argentina-Rugby-World-Cup-Tickets/E-542930" Type="http://schemas.openxmlformats.org/officeDocument/2006/relationships/hyperlink" TargetMode="External" Id="rId117"/><Relationship Target="http://www.ticketexchangebyticketmaster.com/NFL/InventoryBrowse/Pittsburgh-Steelers-Tickets-at-Heinz-Field-in-Pittsburgh-12-28-2014?PID=1555245&amp;TNowSessID=1040808386%239f27dd83-31da-4299-9217-12a54c91980f" Type="http://schemas.openxmlformats.org/officeDocument/2006/relationships/hyperlink" TargetMode="External" Id="rId116"/><Relationship Target="http://www.viagogo.com/Sports-Tickets/Rugby-World-Cup/Wales-Rugby-World-Cup-Tickets/E-542780" Type="http://schemas.openxmlformats.org/officeDocument/2006/relationships/hyperlink" TargetMode="External" Id="rId115"/><Relationship Target="http://oneworld.ge/main/modules/23" Type="http://schemas.openxmlformats.org/officeDocument/2006/relationships/hyperlink" TargetMode="External" Id="rId58"/><Relationship Target="https://www.anouki.com/shop/generated/clothing/48" Type="http://schemas.openxmlformats.org/officeDocument/2006/relationships/hyperlink" TargetMode="External" Id="rId119"/><Relationship Target="http://www.deltalearning.ge/eng/detail.php?ID=6726" Type="http://schemas.openxmlformats.org/officeDocument/2006/relationships/hyperlink" TargetMode="External" Id="rId59"/><Relationship Target="http://www.easysportstickets.com/sports/football/arsenal-vs-manchester-united-tickets-22-11-2014" Type="http://schemas.openxmlformats.org/officeDocument/2006/relationships/hyperlink" TargetMode="External" Id="rId110"/><Relationship Target="http://www.us-baseball-tickets.com/ResultsTicket.aspx?evtid=2175735&amp;event=Toronto+Blue+Jays+vs.+Baltimore+Orioles" Type="http://schemas.openxmlformats.org/officeDocument/2006/relationships/hyperlink" TargetMode="External" Id="rId114"/><Relationship Target="http://www.us-baseball-tickets.com/ResultsTicket.aspx?evtid=2175337&amp;event=Boston+Red+Sox+vs.+New+York+Yankees" Type="http://schemas.openxmlformats.org/officeDocument/2006/relationships/hyperlink" TargetMode="External" Id="rId113"/><Relationship Target="http://www.easysportstickets.com/sports/formula/united-states-grand-prix-round-tickets-09-11-2014" Type="http://schemas.openxmlformats.org/officeDocument/2006/relationships/hyperlink" TargetMode="External" Id="rId112"/><Relationship Target="http://www.easysportstickets.com/sports/rugby/l-sf-vs-l-sf-tickets-30-10-2015" Type="http://schemas.openxmlformats.org/officeDocument/2006/relationships/hyperlink" TargetMode="External" Id="rId111"/><Relationship Target="http://www.pdcgeo.ge/index.php?page=25&amp;lang=eng" Type="http://schemas.openxmlformats.org/officeDocument/2006/relationships/hyperlink" TargetMode="External" Id="rId57"/><Relationship Target="http://www.pdcgeo.ge/index.php?page=23&amp;lang=eng" Type="http://schemas.openxmlformats.org/officeDocument/2006/relationships/hyperlink" TargetMode="External" Id="rId56"/><Relationship Target="http://tbtc.ge/index.php?option=com_content&amp;task=view&amp;id=27&amp;Itemid=41" Type="http://schemas.openxmlformats.org/officeDocument/2006/relationships/hyperlink" TargetMode="External" Id="rId55"/><Relationship Target="http://www.blct.ge/fees.html" Type="http://schemas.openxmlformats.org/officeDocument/2006/relationships/hyperlink" TargetMode="External" Id="rId54"/><Relationship Target="http://www.blct.ge/fees.html" Type="http://schemas.openxmlformats.org/officeDocument/2006/relationships/hyperlink" TargetMode="External" Id="rId53"/><Relationship Target="http://edu-guide.ge/p11q0sh1444leng.html" Type="http://schemas.openxmlformats.org/officeDocument/2006/relationships/hyperlink" TargetMode="External" Id="rId52"/><Relationship Target="http://www.cac.edu.ge/index.php?pg=ed&amp;pg1=pg&amp;ct=36&amp;id=38" Type="http://schemas.openxmlformats.org/officeDocument/2006/relationships/hyperlink" TargetMode="External" Id="rId51"/><Relationship Target="http://www.gceducentre.com/index.php?act=programs&amp;id=9" Type="http://schemas.openxmlformats.org/officeDocument/2006/relationships/hyperlink" TargetMode="External" Id="rId50"/><Relationship Target="https://www.victoriassecret.com/clothing/all-denim-c/denim-jacket?ProductID=198125&amp;CatalogueType=OLS" Type="http://schemas.openxmlformats.org/officeDocument/2006/relationships/hyperlink" TargetMode="External" Id="rId127"/><Relationship Target="https://www.victoriassecret.com/clothing/dresses-c/cross-front-bra-top-dress?ProductID=20024&amp;CatalogueType=OLS" Type="http://schemas.openxmlformats.org/officeDocument/2006/relationships/hyperlink" TargetMode="External" Id="rId126"/><Relationship Target="http://www.asos.com/Rolando-Sturlini/Rolando-Sturlini-Suede-Chelsea-Boots/Prod/pgeproduct.aspx?iid=4205410&amp;cid=17184&amp;sh=0&amp;pge=0&amp;pgesize=36&amp;sort=-1&amp;clr=Brown" Type="http://schemas.openxmlformats.org/officeDocument/2006/relationships/hyperlink" TargetMode="External" Id="rId129"/><Relationship Target="http://www.hm.com/us/product/32178?article=32178-A" Type="http://schemas.openxmlformats.org/officeDocument/2006/relationships/hyperlink" TargetMode="External" Id="rId128"/><Relationship Target="http://makler.ge/?lan=2&amp;pg=ann&amp;id=10028224" Type="http://schemas.openxmlformats.org/officeDocument/2006/relationships/hyperlink" TargetMode="External" Id="rId69"/><Relationship Target="http://www.zara.com/ge/en/man/suits/grey-structured-suit-c269233p2255501.html" Type="http://schemas.openxmlformats.org/officeDocument/2006/relationships/hyperlink" TargetMode="External" Id="rId121"/><Relationship Target="https://www.anouki.com/shop/generated/shoes/201" Type="http://schemas.openxmlformats.org/officeDocument/2006/relationships/hyperlink" TargetMode="External" Id="rId120"/><Relationship Target="http://www.massimodutti.com/ge/en/women/new/double-breasted-coat-c1114002p4525525.html?colorId=412" Type="http://schemas.openxmlformats.org/officeDocument/2006/relationships/hyperlink" TargetMode="External" Id="rId123"/><Relationship Target="http://www.zara.com/ge/en/man/t-shirts/relax-fit-t-shirt-c493001p2004911.html" Type="http://schemas.openxmlformats.org/officeDocument/2006/relationships/hyperlink" TargetMode="External" Id="rId122"/><Relationship Target="https://www.facebook.com/shodi.ge/photos/a.725089657528079.1073742169.196337047070012/725089824194729/?type=1&amp;theater" Type="http://schemas.openxmlformats.org/officeDocument/2006/relationships/hyperlink" TargetMode="External" Id="rId125"/><Relationship Target="http://www.massimodutti.com/ge/en/men/new/polo-shirt-with-striped-collar-c891023p4526542.html?colorId=405" Type="http://schemas.openxmlformats.org/officeDocument/2006/relationships/hyperlink" TargetMode="External" Id="rId124"/><Relationship Target="http://makler.ge/?lan=2&amp;pg=ann&amp;id=10030800" Type="http://schemas.openxmlformats.org/officeDocument/2006/relationships/hyperlink" TargetMode="External" Id="rId60"/><Relationship Target="http://makler.ge/?lan=2&amp;pg=ann&amp;id=6477435" Type="http://schemas.openxmlformats.org/officeDocument/2006/relationships/hyperlink" TargetMode="External" Id="rId66"/><Relationship Target="http://makler.ge/?lan=2&amp;pg=ann&amp;id=10031487" Type="http://schemas.openxmlformats.org/officeDocument/2006/relationships/hyperlink" TargetMode="External" Id="rId65"/><Relationship Target="http://myhome.ge/product_info.php?product_id=5968230" Type="http://schemas.openxmlformats.org/officeDocument/2006/relationships/hyperlink" TargetMode="External" Id="rId68"/><Relationship Target="http://myhome.ge/product_info.php?product_id=5938501" Type="http://schemas.openxmlformats.org/officeDocument/2006/relationships/hyperlink" TargetMode="External" Id="rId67"/><Relationship Target="http://makler.ge/?lan=2&amp;pg=ann&amp;id=10026351" Type="http://schemas.openxmlformats.org/officeDocument/2006/relationships/hyperlink" TargetMode="External" Id="rId62"/><Relationship Target="http://makler.ge/?lan=2&amp;pg=ann&amp;id=10011868" Type="http://schemas.openxmlformats.org/officeDocument/2006/relationships/hyperlink" TargetMode="External" Id="rId61"/><Relationship Target="http://makler.ge/?lan=2&amp;pg=ann&amp;id=10032808" Type="http://schemas.openxmlformats.org/officeDocument/2006/relationships/hyperlink" TargetMode="External" Id="rId64"/><Relationship Target="http://makler.ge/?lan=2&amp;pg=ann&amp;id=10029335" Type="http://schemas.openxmlformats.org/officeDocument/2006/relationships/hyperlink" TargetMode="External" Id="rId63"/></Relationships>
</file>

<file path=xl/worksheets/_rels/sheet2.xml.rels><?xml version="1.0" encoding="UTF-8" standalone="yes"?><Relationships xmlns="http://schemas.openxmlformats.org/package/2006/relationships"><Relationship Target="../drawings/worksheetdrawing2.xml" Type="http://schemas.openxmlformats.org/officeDocument/2006/relationships/drawing" Id="rId1"/></Relationships>
</file>

<file path=xl/worksheets/_rels/sheet3.xml.rels><?xml version="1.0" encoding="UTF-8" standalone="yes"?><Relationships xmlns="http://schemas.openxmlformats.org/package/2006/relationships"><Relationship Target="../drawings/worksheetdrawing3.xml" Type="http://schemas.openxmlformats.org/officeDocument/2006/relationships/drawing" Id="rId1"/></Relationships>
</file>

<file path=xl/worksheets/_rels/sheet4.xml.rels><?xml version="1.0" encoding="UTF-8" standalone="yes"?><Relationships xmlns="http://schemas.openxmlformats.org/package/2006/relationships"><Relationship Target="../drawings/worksheetdrawing4.xml" Type="http://schemas.openxmlformats.org/officeDocument/2006/relationships/drawing" Id="rId1"/></Relationships>
</file>

<file path=xl/worksheets/_rels/sheet5.xml.rels><?xml version="1.0" encoding="UTF-8" standalone="yes"?><Relationships xmlns="http://schemas.openxmlformats.org/package/2006/relationships"><Relationship Target="../drawings/worksheetdrawing5.xml" Type="http://schemas.openxmlformats.org/officeDocument/2006/relationships/drawing" Id="rId1"/></Relationships>
</file>

<file path=xl/worksheets/_rels/sheet6.xml.rels><?xml version="1.0" encoding="UTF-8" standalone="yes"?><Relationships xmlns="http://schemas.openxmlformats.org/package/2006/relationships"><Relationship Target="../drawings/worksheetdrawing6.xml" Type="http://schemas.openxmlformats.org/officeDocument/2006/relationships/drawing" Id="rId1"/></Relationships>
</file>

<file path=xl/worksheets/_rels/sheet7.xml.rels><?xml version="1.0" encoding="UTF-8" standalone="yes"?><Relationships xmlns="http://schemas.openxmlformats.org/package/2006/relationships"><Relationship Target="../drawings/worksheetdrawing8.xml" Type="http://schemas.openxmlformats.org/officeDocument/2006/relationships/drawing" Id="rId1"/></Relationships>
</file>

<file path=xl/worksheets/_rels/sheet8.xml.rels><?xml version="1.0" encoding="UTF-8" standalone="yes"?><Relationships xmlns="http://schemas.openxmlformats.org/package/2006/relationships"><Relationship Target="../drawings/worksheetdrawing9.xml" Type="http://schemas.openxmlformats.org/officeDocument/2006/relationships/drawing" Id="rId1"/></Relationships>
</file>

<file path=xl/worksheets/_rels/sheet9.xml.rels><?xml version="1.0" encoding="UTF-8" standalone="yes"?><Relationships xmlns="http://schemas.openxmlformats.org/package/2006/relationships"><Relationship Target="http://myhome.ge/product_info.php?product_id=5993384" Type="http://schemas.openxmlformats.org/officeDocument/2006/relationships/hyperlink" TargetMode="External" Id="rId2"/><Relationship Target="http://myhome.ge/product_info.php?product_id=6036887" Type="http://schemas.openxmlformats.org/officeDocument/2006/relationships/hyperlink" TargetMode="External" Id="rId1"/><Relationship Target="http://myhome.ge/product_info.php?product_id=5993386" Type="http://schemas.openxmlformats.org/officeDocument/2006/relationships/hyperlink" TargetMode="External" Id="rId4"/><Relationship Target="http://myhome.ge/product_info.php?product_id=5993369" Type="http://schemas.openxmlformats.org/officeDocument/2006/relationships/hyperlink" TargetMode="External" Id="rId3"/><Relationship Target="http://myhome.ge/product_info.php?product_id=5941408" Type="http://schemas.openxmlformats.org/officeDocument/2006/relationships/hyperlink" TargetMode="External" Id="rId6"/><Relationship Target="http://myhome.ge/product_info.php?product_id=6006503" Type="http://schemas.openxmlformats.org/officeDocument/2006/relationships/hyperlink" TargetMode="External" Id="rId5"/><Relationship Target="../drawings/worksheetdrawing10.xml" Type="http://schemas.openxmlformats.org/officeDocument/2006/relationships/drawing" Id="rId7"/></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sheetData/>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min="1" customWidth="1" max="1" width="89.0"/>
    <col min="2" customWidth="1" max="2" width="74.43"/>
  </cols>
  <sheetData>
    <row r="1">
      <c t="s" s="8" r="A1">
        <v>1</v>
      </c>
      <c t="s" s="32" r="B1">
        <v>101</v>
      </c>
      <c t="s" s="4" r="C1">
        <v>2174</v>
      </c>
      <c t="s" s="79" r="D1">
        <v>2175</v>
      </c>
    </row>
    <row r="2">
      <c t="s" s="8" r="A2">
        <v>2176</v>
      </c>
      <c t="s" s="32" r="B2">
        <v>2177</v>
      </c>
      <c t="s" s="4" r="C2">
        <v>2178</v>
      </c>
      <c t="s" s="4" r="D2">
        <v>2179</v>
      </c>
    </row>
    <row r="3">
      <c t="s" s="80" r="A3">
        <v>2180</v>
      </c>
      <c t="s" s="32" r="B3">
        <v>2181</v>
      </c>
      <c t="s" s="4" r="C3">
        <v>2182</v>
      </c>
      <c t="s" s="4" r="D3">
        <v>2183</v>
      </c>
    </row>
    <row r="4">
      <c t="s" s="8" r="A4">
        <v>2184</v>
      </c>
      <c t="s" s="32" r="B4">
        <v>2185</v>
      </c>
      <c t="s" s="4" r="C4">
        <v>2186</v>
      </c>
      <c t="s" s="4" r="D4">
        <v>2187</v>
      </c>
    </row>
    <row r="5">
      <c t="s" s="81" r="A5">
        <v>2188</v>
      </c>
      <c t="s" s="32" r="B5">
        <v>2189</v>
      </c>
      <c t="s" s="4" r="C5">
        <v>2190</v>
      </c>
      <c t="s" s="79" r="D5">
        <v>2191</v>
      </c>
    </row>
    <row r="6">
      <c t="s" s="82" r="A6">
        <v>2192</v>
      </c>
      <c t="s" s="32" r="B6">
        <v>2193</v>
      </c>
      <c t="s" s="4" r="C6">
        <v>2194</v>
      </c>
      <c t="s" s="79" r="D6">
        <v>2195</v>
      </c>
    </row>
    <row r="7">
      <c t="s" s="83" r="A7">
        <v>2196</v>
      </c>
      <c t="s" s="32" r="B7">
        <v>2197</v>
      </c>
      <c t="s" s="4" r="C7">
        <v>2198</v>
      </c>
      <c t="s" s="79" r="D7">
        <v>2199</v>
      </c>
      <c s="4" r="E7"/>
    </row>
    <row r="8">
      <c t="s" s="84" r="A8">
        <v>2200</v>
      </c>
      <c t="s" s="32" r="B8">
        <v>2285</v>
      </c>
      <c t="s" s="4" r="C8">
        <v>2288</v>
      </c>
      <c t="s" s="79" r="D8">
        <v>2291</v>
      </c>
      <c s="4" r="F8"/>
    </row>
    <row r="9">
      <c t="s" s="83" r="A9">
        <v>2298</v>
      </c>
      <c t="s" s="32" r="B9">
        <v>2300</v>
      </c>
      <c t="s" s="4" r="C9">
        <v>2301</v>
      </c>
      <c t="s" s="4" r="D9">
        <v>2304</v>
      </c>
    </row>
    <row r="10">
      <c t="s" s="84" r="A10">
        <v>2309</v>
      </c>
      <c t="s" s="32" r="B10">
        <v>2310</v>
      </c>
      <c t="s" s="4" r="C10">
        <v>2312</v>
      </c>
      <c t="s" s="79" r="D10">
        <v>2314</v>
      </c>
    </row>
    <row r="11">
      <c t="s" s="84" r="A11">
        <v>2320</v>
      </c>
      <c t="s" s="32" r="B11">
        <v>2324</v>
      </c>
      <c t="s" s="4" r="C11">
        <v>2325</v>
      </c>
      <c t="s" s="4" r="D11">
        <v>2328</v>
      </c>
    </row>
    <row r="12">
      <c t="s" s="84" r="A12">
        <v>2336</v>
      </c>
      <c t="s" s="32" r="B12">
        <v>2339</v>
      </c>
      <c t="s" s="4" r="C12">
        <v>2342</v>
      </c>
      <c t="s" s="79" r="D12">
        <v>2344</v>
      </c>
    </row>
    <row r="13">
      <c t="s" s="83" r="A13">
        <v>2346</v>
      </c>
      <c t="s" s="32" r="B13">
        <v>2347</v>
      </c>
      <c t="s" s="4" r="C13">
        <v>2348</v>
      </c>
      <c t="s" s="79" r="D13">
        <v>2349</v>
      </c>
    </row>
    <row r="14">
      <c t="s" s="81" r="A14">
        <v>2350</v>
      </c>
      <c t="s" s="32" r="B14">
        <v>2351</v>
      </c>
      <c t="s" s="4" r="C14">
        <v>2352</v>
      </c>
      <c t="s" s="79" r="D14">
        <v>2353</v>
      </c>
    </row>
    <row r="15">
      <c t="s" s="81" r="A15">
        <v>2356</v>
      </c>
      <c t="s" s="85" r="B15">
        <v>2359</v>
      </c>
      <c s="4" r="C15"/>
      <c t="s" s="79" r="D15">
        <v>2390</v>
      </c>
    </row>
    <row r="16">
      <c t="s" s="86" r="A16">
        <v>2396</v>
      </c>
      <c t="s" s="85" r="B16">
        <v>2422</v>
      </c>
      <c t="s" s="4" r="C16">
        <v>2424</v>
      </c>
      <c t="s" s="79" r="D16">
        <v>2426</v>
      </c>
    </row>
    <row r="18">
      <c s="4" r="A18"/>
      <c s="4" r="B18"/>
    </row>
    <row r="19">
      <c t="s" s="87" r="A19">
        <v>2432</v>
      </c>
    </row>
    <row r="20">
      <c t="s" s="88" r="A20">
        <v>2433</v>
      </c>
    </row>
    <row r="21">
      <c t="s" s="89" r="A21">
        <v>2435</v>
      </c>
    </row>
    <row r="22">
      <c t="s" s="86" r="A22">
        <v>2436</v>
      </c>
    </row>
    <row r="23">
      <c t="s" s="90" r="A23">
        <v>2437</v>
      </c>
    </row>
  </sheetData>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min="2" customWidth="1" max="2" width="34.57"/>
  </cols>
  <sheetData>
    <row r="1">
      <c t="s" s="32" r="A1">
        <v>78</v>
      </c>
      <c s="32" r="B1"/>
      <c s="32" r="C1"/>
      <c s="32" r="D1"/>
      <c s="32" r="E1"/>
      <c s="32" r="F1"/>
      <c s="32" r="G1"/>
      <c s="32" r="H1"/>
      <c s="32" r="I1"/>
      <c s="32" r="J1"/>
      <c s="32" r="K1"/>
      <c s="32" r="L1"/>
      <c s="32" r="M1"/>
      <c s="32" r="N1"/>
      <c s="32" r="O1"/>
      <c s="32" r="P1"/>
      <c s="32" r="Q1"/>
      <c s="32" r="R1"/>
      <c s="32" r="S1"/>
      <c s="32" r="T1"/>
      <c s="32" r="U1"/>
      <c s="32" r="V1"/>
      <c s="32" r="W1"/>
      <c s="32" r="X1"/>
      <c s="32" r="Y1"/>
      <c s="32" r="Z1"/>
      <c s="32" r="AA1"/>
      <c s="32" r="AB1"/>
      <c s="32" r="AC1"/>
      <c s="32" r="AD1"/>
      <c s="32" r="AE1"/>
      <c s="32" r="AF1"/>
      <c s="32" r="AG1"/>
      <c s="32" r="AH1"/>
      <c s="32" r="AI1"/>
      <c s="32" r="AJ1"/>
      <c s="32" r="AK1"/>
    </row>
    <row r="2">
      <c s="32" r="A2"/>
      <c s="33" r="B2"/>
      <c s="33" r="C2"/>
      <c s="33" r="D2"/>
      <c s="33" r="E2"/>
      <c s="33" r="F2"/>
      <c s="33" r="G2"/>
      <c s="33" r="H2"/>
      <c s="33" r="I2"/>
      <c s="33" r="J2"/>
      <c s="33" r="K2"/>
      <c s="33" r="L2"/>
      <c s="33" r="M2"/>
      <c s="33" r="N2"/>
      <c s="33" r="O2"/>
      <c s="33" r="P2"/>
      <c s="33" r="Q2"/>
      <c s="33" r="R2"/>
      <c s="33" r="S2"/>
      <c s="33" r="T2"/>
      <c s="33" r="U2"/>
      <c s="33" r="V2"/>
      <c s="33" r="W2"/>
      <c s="33" r="X2"/>
      <c s="33" r="Y2"/>
      <c s="33" r="Z2"/>
      <c s="33" r="AA2"/>
      <c s="33" r="AB2"/>
      <c s="33" r="AC2"/>
      <c s="33" r="AD2"/>
      <c s="33" r="AE2"/>
      <c s="33" r="AF2"/>
      <c s="33" r="AG2"/>
      <c s="33" r="AH2"/>
      <c t="str" s="33" r="AI2">
        <f>AVERAGE(AH7:AH21)</f>
        <v>822.3866667</v>
      </c>
      <c s="33" r="AJ2"/>
      <c s="33" r="AK2"/>
    </row>
    <row r="3">
      <c s="32" r="A3"/>
      <c s="33" r="B3"/>
      <c s="67" r="C3">
        <v>2008.0</v>
      </c>
      <c s="33" r="D3"/>
      <c s="33" r="E3"/>
      <c s="33" r="F3"/>
      <c s="33" r="G3"/>
      <c s="67" r="H3">
        <v>2009.0</v>
      </c>
      <c s="33" r="I3"/>
      <c s="65" r="J3"/>
      <c s="33" r="K3"/>
      <c s="33" r="L3"/>
      <c s="67" r="M3">
        <v>2010.0</v>
      </c>
      <c s="33" r="N3"/>
      <c s="33" r="O3"/>
      <c s="33" r="P3"/>
      <c s="33" r="Q3"/>
      <c s="67" r="R3">
        <v>2011.0</v>
      </c>
      <c s="33" r="S3"/>
      <c s="33" r="T3"/>
      <c s="33" r="U3"/>
      <c s="33" r="V3"/>
      <c s="67" r="W3">
        <v>2012.0</v>
      </c>
      <c s="33" r="X3"/>
      <c s="33" r="Y3"/>
      <c s="33" r="Z3"/>
      <c s="33" r="AA3"/>
      <c s="67" r="AB3">
        <v>2013.0</v>
      </c>
      <c s="33" r="AC3"/>
      <c s="33" r="AD3"/>
      <c s="33" r="AE3"/>
      <c s="33" r="AF3"/>
      <c s="67" r="AG3">
        <v>2014.0</v>
      </c>
      <c s="33" r="AH3"/>
      <c s="33" r="AI3"/>
      <c s="33" r="AJ3"/>
      <c s="33" r="AK3"/>
    </row>
    <row r="4">
      <c s="32" r="A4"/>
      <c s="33" r="B4"/>
      <c t="s" s="32" r="C4">
        <v>754</v>
      </c>
      <c t="s" s="32" r="D4">
        <v>755</v>
      </c>
      <c t="s" s="32" r="E4">
        <v>756</v>
      </c>
      <c t="s" s="32" r="F4">
        <v>757</v>
      </c>
      <c t="s" s="32" r="G4">
        <v>758</v>
      </c>
      <c t="s" s="32" r="H4">
        <v>759</v>
      </c>
      <c t="s" s="32" r="I4">
        <v>760</v>
      </c>
      <c t="s" s="32" r="J4">
        <v>761</v>
      </c>
      <c t="s" s="32" r="K4">
        <v>762</v>
      </c>
      <c t="s" s="32" r="L4">
        <v>763</v>
      </c>
      <c t="s" s="32" r="M4">
        <v>764</v>
      </c>
      <c t="s" s="32" r="N4">
        <v>765</v>
      </c>
      <c t="s" s="32" r="O4">
        <v>766</v>
      </c>
      <c t="s" s="32" r="P4">
        <v>767</v>
      </c>
      <c t="s" s="32" r="Q4">
        <v>769</v>
      </c>
      <c t="s" s="32" r="R4">
        <v>770</v>
      </c>
      <c t="s" s="32" r="S4">
        <v>771</v>
      </c>
      <c t="s" s="32" r="T4">
        <v>772</v>
      </c>
      <c t="s" s="32" r="U4">
        <v>773</v>
      </c>
      <c t="s" s="32" r="V4">
        <v>774</v>
      </c>
      <c t="s" s="32" r="W4">
        <v>775</v>
      </c>
      <c t="s" s="32" r="X4">
        <v>776</v>
      </c>
      <c t="s" s="32" r="Y4">
        <v>777</v>
      </c>
      <c t="s" s="32" r="Z4">
        <v>778</v>
      </c>
      <c t="s" s="32" r="AA4">
        <v>779</v>
      </c>
      <c t="s" s="32" r="AB4">
        <v>780</v>
      </c>
      <c t="s" s="32" r="AC4">
        <v>781</v>
      </c>
      <c t="s" s="32" r="AD4">
        <v>782</v>
      </c>
      <c t="s" s="32" r="AE4">
        <v>783</v>
      </c>
      <c t="s" s="32" r="AF4">
        <v>784</v>
      </c>
      <c t="s" s="32" r="AG4">
        <v>785</v>
      </c>
      <c t="s" s="32" r="AH4">
        <v>786</v>
      </c>
      <c t="s" s="32" r="AI4">
        <v>787</v>
      </c>
      <c t="s" s="32" r="AJ4">
        <v>788</v>
      </c>
      <c t="s" s="32" r="AK4">
        <v>789</v>
      </c>
    </row>
    <row r="5">
      <c t="s" s="32" r="A5">
        <v>790</v>
      </c>
      <c s="33" r="B5"/>
      <c s="33" r="C5"/>
      <c s="33" r="D5"/>
      <c s="33" r="E5"/>
      <c s="33" r="F5"/>
      <c s="33" r="G5"/>
      <c s="33" r="H5"/>
      <c s="33" r="I5"/>
      <c s="33" r="J5"/>
      <c s="33" r="K5"/>
      <c s="33" r="L5"/>
      <c s="33" r="M5"/>
      <c s="33" r="N5"/>
      <c s="33" r="O5"/>
      <c s="33" r="P5"/>
      <c s="33" r="Q5"/>
      <c s="33" r="R5"/>
      <c s="33" r="S5"/>
      <c s="33" r="T5"/>
      <c s="33" r="U5"/>
      <c s="33" r="V5"/>
      <c s="33" r="W5"/>
      <c s="33" r="X5"/>
      <c s="33" r="Y5"/>
      <c s="33" r="Z5"/>
      <c s="33" r="AA5"/>
      <c s="33" r="AB5"/>
      <c s="33" r="AC5"/>
      <c s="33" r="AD5"/>
      <c s="33" r="AE5"/>
      <c s="33" r="AF5"/>
      <c s="33" r="AG5"/>
      <c s="33" r="AH5"/>
      <c s="33" r="AI5"/>
      <c s="33" r="AJ5"/>
      <c s="33" r="AK5"/>
    </row>
    <row r="6">
      <c s="32" r="A6"/>
      <c t="s" s="32" r="B6">
        <v>791</v>
      </c>
      <c s="67" r="C6">
        <v>534.9</v>
      </c>
      <c s="67" r="D6">
        <v>504.9</v>
      </c>
      <c s="67" r="E6">
        <v>552.1</v>
      </c>
      <c s="67" r="F6">
        <v>560.0</v>
      </c>
      <c s="67" r="G6">
        <v>585.3</v>
      </c>
      <c s="67" r="H6">
        <v>556.8</v>
      </c>
      <c s="67" r="I6">
        <v>531.3</v>
      </c>
      <c s="67" r="J6">
        <v>560.1</v>
      </c>
      <c s="67" r="K6">
        <v>568.7</v>
      </c>
      <c s="67" r="L6">
        <v>629.8</v>
      </c>
      <c s="67" r="M6">
        <v>597.6</v>
      </c>
      <c s="67" r="N6">
        <v>564.7</v>
      </c>
      <c s="67" r="O6">
        <v>598.9</v>
      </c>
      <c s="67" r="P6">
        <v>609.5</v>
      </c>
      <c s="67" r="Q6">
        <v>664.4</v>
      </c>
      <c s="67" r="R6">
        <v>636.0</v>
      </c>
      <c s="67" r="S6">
        <v>631.3</v>
      </c>
      <c s="67" r="T6">
        <v>679.5</v>
      </c>
      <c s="67" r="U6">
        <v>687.4</v>
      </c>
      <c s="67" r="V6">
        <v>761.0</v>
      </c>
      <c s="67" r="W6">
        <v>712.5</v>
      </c>
      <c s="67" r="X6">
        <v>676.0</v>
      </c>
      <c s="67" r="Y6">
        <v>723.9</v>
      </c>
      <c s="67" r="Z6">
        <v>753.2</v>
      </c>
      <c s="67" r="AA6">
        <v>812.9</v>
      </c>
      <c t="s" s="32" r="AB6">
        <v>794</v>
      </c>
      <c s="67" r="AC6">
        <v>729.6</v>
      </c>
      <c s="67" r="AD6">
        <v>796.6</v>
      </c>
      <c s="67" r="AE6">
        <v>799.8</v>
      </c>
      <c s="67" r="AF6">
        <v>875.5</v>
      </c>
      <c t="s" s="32" r="AG6">
        <v>796</v>
      </c>
      <c s="67" r="AH6">
        <v>795.5</v>
      </c>
      <c t="s" s="32" r="AI6">
        <v>798</v>
      </c>
      <c t="s" s="32" r="AJ6">
        <v>799</v>
      </c>
      <c t="s" s="32" r="AK6">
        <v>800</v>
      </c>
    </row>
    <row r="7">
      <c s="32" r="A7"/>
      <c t="s" s="32" r="B7">
        <v>802</v>
      </c>
      <c s="67" r="C7">
        <v>299.3</v>
      </c>
      <c s="67" r="D7">
        <v>354.8</v>
      </c>
      <c s="67" r="E7">
        <v>396.0</v>
      </c>
      <c s="67" r="F7">
        <v>376.9</v>
      </c>
      <c s="67" r="G7">
        <v>444.2</v>
      </c>
      <c s="67" r="H7">
        <v>264.0</v>
      </c>
      <c s="67" r="I7">
        <v>399.2</v>
      </c>
      <c s="67" r="J7">
        <v>357.7</v>
      </c>
      <c s="67" r="K7">
        <v>353.1</v>
      </c>
      <c s="67" r="L7">
        <v>325.2</v>
      </c>
      <c s="67" r="M7">
        <v>279.2</v>
      </c>
      <c s="67" r="N7">
        <v>379.3</v>
      </c>
      <c s="67" r="O7">
        <v>354.0</v>
      </c>
      <c s="67" r="P7">
        <v>336.9</v>
      </c>
      <c s="67" r="Q7">
        <v>397.9</v>
      </c>
      <c s="67" r="R7">
        <v>392.6</v>
      </c>
      <c s="67" r="S7">
        <v>335.8</v>
      </c>
      <c s="67" r="T7">
        <v>370.8</v>
      </c>
      <c s="67" r="U7">
        <v>426.6</v>
      </c>
      <c s="67" r="V7">
        <v>353.2</v>
      </c>
      <c s="67" r="W7">
        <v>424.6</v>
      </c>
      <c s="67" r="X7">
        <v>457.0</v>
      </c>
      <c s="67" r="Y7">
        <v>649.7</v>
      </c>
      <c s="67" r="Z7">
        <v>599.2</v>
      </c>
      <c s="67" r="AA7">
        <v>556.4</v>
      </c>
      <c t="s" s="32" r="AB7">
        <v>806</v>
      </c>
      <c s="67" r="AC7">
        <v>408.8</v>
      </c>
      <c s="67" r="AD7">
        <v>474.0</v>
      </c>
      <c s="67" r="AE7">
        <v>493.3</v>
      </c>
      <c s="67" r="AF7">
        <v>571.3</v>
      </c>
      <c t="s" s="32" r="AG7">
        <v>807</v>
      </c>
      <c s="67" r="AH7">
        <v>495.5</v>
      </c>
      <c t="s" s="32" r="AI7">
        <v>808</v>
      </c>
      <c t="s" s="32" r="AJ7">
        <v>809</v>
      </c>
      <c t="s" s="32" r="AK7">
        <v>810</v>
      </c>
    </row>
    <row r="8">
      <c s="32" r="A8"/>
      <c t="s" s="32" r="B8">
        <v>811</v>
      </c>
      <c s="67" r="C8">
        <v>211.1</v>
      </c>
      <c s="67" r="D8">
        <v>173.9</v>
      </c>
      <c s="67" r="E8">
        <v>366.7</v>
      </c>
      <c s="67" r="F8">
        <v>166.3</v>
      </c>
      <c s="67" r="G8">
        <v>208.9</v>
      </c>
      <c s="67" r="H8">
        <v>257.2</v>
      </c>
      <c s="67" r="I8">
        <v>238.0</v>
      </c>
      <c s="67" r="J8">
        <v>205.2</v>
      </c>
      <c s="67" r="K8">
        <v>232.9</v>
      </c>
      <c s="67" r="L8">
        <v>228.9</v>
      </c>
      <c s="67" r="M8">
        <v>341.4</v>
      </c>
      <c s="67" r="N8">
        <v>368.1</v>
      </c>
      <c s="67" r="O8">
        <v>301.6</v>
      </c>
      <c s="67" r="P8">
        <v>386.1</v>
      </c>
      <c s="67" r="Q8">
        <v>424.0</v>
      </c>
      <c s="67" r="R8">
        <v>271.1</v>
      </c>
      <c s="67" r="S8">
        <v>592.8</v>
      </c>
      <c s="67" r="T8">
        <v>276.3</v>
      </c>
      <c s="67" r="U8">
        <v>308.6</v>
      </c>
      <c s="67" r="V8">
        <v>380.2</v>
      </c>
      <c s="67" r="W8">
        <v>388.9</v>
      </c>
      <c s="67" r="X8">
        <v>309.1</v>
      </c>
      <c s="67" r="Y8">
        <v>241.5</v>
      </c>
      <c s="67" r="Z8">
        <v>241.6</v>
      </c>
      <c s="67" r="AA8">
        <v>297.6</v>
      </c>
      <c t="s" s="32" r="AB8">
        <v>812</v>
      </c>
      <c s="67" r="AC8">
        <v>444.4</v>
      </c>
      <c s="67" r="AD8">
        <v>535.0</v>
      </c>
      <c s="67" r="AE8">
        <v>483.8</v>
      </c>
      <c s="67" r="AF8">
        <v>682.9</v>
      </c>
      <c t="s" s="32" r="AG8">
        <v>813</v>
      </c>
      <c s="67" r="AH8">
        <v>526.3</v>
      </c>
      <c t="s" s="32" r="AI8">
        <v>814</v>
      </c>
      <c t="s" s="32" r="AJ8">
        <v>815</v>
      </c>
      <c t="s" s="32" r="AK8">
        <v>816</v>
      </c>
    </row>
    <row r="9">
      <c s="32" r="A9"/>
      <c t="s" s="32" r="B9">
        <v>817</v>
      </c>
      <c s="67" r="C9">
        <v>808.9</v>
      </c>
      <c s="67" r="D9">
        <v>755.9</v>
      </c>
      <c s="67" r="E9">
        <v>938.4</v>
      </c>
      <c s="67" r="F9">
        <v>924.6</v>
      </c>
      <c s="67" r="G9">
        <v>715.2</v>
      </c>
      <c s="67" r="H9">
        <v>677.7</v>
      </c>
      <c s="67" r="I9">
        <v>655.7</v>
      </c>
      <c s="67" r="J9">
        <v>689.2</v>
      </c>
      <c s="67" r="K9">
        <v>722.2</v>
      </c>
      <c s="67" r="L9">
        <v>712.2</v>
      </c>
      <c s="67" r="M9">
        <v>812.3</v>
      </c>
      <c s="67" r="N9">
        <v>721.6</v>
      </c>
      <c s="67" r="O9">
        <v>855.6</v>
      </c>
      <c s="67" r="P9">
        <v>820.6</v>
      </c>
      <c s="67" r="Q9">
        <v>812.6</v>
      </c>
      <c s="67" r="R9">
        <v>838.6</v>
      </c>
      <c s="67" r="S9">
        <v>843.0</v>
      </c>
      <c s="67" r="T9">
        <v>843.4</v>
      </c>
      <c s="67" r="U9">
        <v>942.1</v>
      </c>
      <c s="67" r="V9">
        <v>955.3</v>
      </c>
      <c s="67" r="W9">
        <v>874.5</v>
      </c>
      <c s="67" r="X9">
        <v>935.5</v>
      </c>
      <c s="67" r="Y9">
        <v>871.1</v>
      </c>
      <c s="67" r="Z9">
        <v>933.2</v>
      </c>
      <c s="67" r="AA9">
        <v>830.0</v>
      </c>
      <c t="s" s="32" r="AB9">
        <v>818</v>
      </c>
      <c s="67" r="AC9">
        <v>907.0</v>
      </c>
      <c s="67" r="AD9">
        <v>893.9</v>
      </c>
      <c s="67" r="AE9">
        <v>971.0</v>
      </c>
      <c s="67" r="AF9">
        <v>1006.0</v>
      </c>
      <c t="s" s="32" r="AG9">
        <v>819</v>
      </c>
      <c s="67" r="AH9">
        <v>879.8</v>
      </c>
      <c t="s" s="32" r="AI9">
        <v>820</v>
      </c>
      <c t="s" s="32" r="AJ9">
        <v>821</v>
      </c>
      <c t="s" s="32" r="AK9">
        <v>822</v>
      </c>
    </row>
    <row r="10">
      <c s="32" r="A10"/>
      <c t="s" s="32" r="B10">
        <v>823</v>
      </c>
      <c s="67" r="C10">
        <v>510.5</v>
      </c>
      <c s="67" r="D10">
        <v>451.3</v>
      </c>
      <c s="67" r="E10">
        <v>486.7</v>
      </c>
      <c s="67" r="F10">
        <v>546.3</v>
      </c>
      <c s="67" r="G10">
        <v>558.9</v>
      </c>
      <c s="67" r="H10">
        <v>447.9</v>
      </c>
      <c s="67" r="I10">
        <v>483.3</v>
      </c>
      <c s="67" r="J10">
        <v>474.6</v>
      </c>
      <c s="67" r="K10">
        <v>488.9</v>
      </c>
      <c s="67" r="L10">
        <v>539.3</v>
      </c>
      <c s="67" r="M10">
        <v>510.6</v>
      </c>
      <c s="67" r="N10">
        <v>473.8</v>
      </c>
      <c s="67" r="O10">
        <v>555.5</v>
      </c>
      <c s="67" r="P10">
        <v>552.4</v>
      </c>
      <c s="67" r="Q10">
        <v>598.4</v>
      </c>
      <c s="67" r="R10">
        <v>552.2</v>
      </c>
      <c s="67" r="S10">
        <v>554.6</v>
      </c>
      <c s="67" r="T10">
        <v>591.8</v>
      </c>
      <c s="67" r="U10">
        <v>639.7</v>
      </c>
      <c s="67" r="V10">
        <v>668.0</v>
      </c>
      <c s="67" r="W10">
        <v>623.0</v>
      </c>
      <c s="67" r="X10">
        <v>578.6</v>
      </c>
      <c s="67" r="Y10">
        <v>649.9</v>
      </c>
      <c s="67" r="Z10">
        <v>704.4</v>
      </c>
      <c s="67" r="AA10">
        <v>715.3</v>
      </c>
      <c t="s" s="32" r="AB10">
        <v>829</v>
      </c>
      <c s="67" r="AC10">
        <v>649.7</v>
      </c>
      <c s="67" r="AD10">
        <v>691.1</v>
      </c>
      <c s="67" r="AE10">
        <v>713.5</v>
      </c>
      <c s="67" r="AF10">
        <v>811.9</v>
      </c>
      <c t="s" s="32" r="AG10">
        <v>830</v>
      </c>
      <c s="67" r="AH10">
        <v>702.3</v>
      </c>
      <c t="s" s="32" r="AI10">
        <v>831</v>
      </c>
      <c t="s" s="32" r="AJ10">
        <v>832</v>
      </c>
      <c t="s" s="32" r="AK10">
        <v>833</v>
      </c>
    </row>
    <row r="11">
      <c s="32" r="A11"/>
      <c t="s" s="32" r="B11">
        <v>834</v>
      </c>
      <c s="67" r="C11">
        <v>738.3</v>
      </c>
      <c s="67" r="D11">
        <v>686.6</v>
      </c>
      <c s="67" r="E11">
        <v>753.5</v>
      </c>
      <c s="67" r="F11">
        <v>730.7</v>
      </c>
      <c s="67" r="G11">
        <v>793.4</v>
      </c>
      <c s="67" r="H11">
        <v>766.8</v>
      </c>
      <c s="67" r="I11">
        <v>693.8</v>
      </c>
      <c s="67" r="J11">
        <v>740.8</v>
      </c>
      <c s="67" r="K11">
        <v>777.6</v>
      </c>
      <c s="67" r="L11">
        <v>890.8</v>
      </c>
      <c s="67" r="M11">
        <v>822.9</v>
      </c>
      <c s="67" r="N11">
        <v>841.4</v>
      </c>
      <c s="67" r="O11">
        <v>793.6</v>
      </c>
      <c s="67" r="P11">
        <v>821.8</v>
      </c>
      <c s="67" r="Q11">
        <v>898.4</v>
      </c>
      <c s="67" r="R11">
        <v>877.0</v>
      </c>
      <c s="67" r="S11">
        <v>837.6</v>
      </c>
      <c s="67" r="T11">
        <v>862.0</v>
      </c>
      <c s="67" r="U11">
        <v>884.0</v>
      </c>
      <c s="67" r="V11">
        <v>969.1</v>
      </c>
      <c s="67" r="W11">
        <v>919.9</v>
      </c>
      <c s="67" r="X11">
        <v>946.1</v>
      </c>
      <c s="67" r="Y11">
        <v>893.9</v>
      </c>
      <c s="67" r="Z11">
        <v>940.2</v>
      </c>
      <c s="67" r="AA11">
        <v>1030.7</v>
      </c>
      <c t="s" s="32" r="AB11">
        <v>835</v>
      </c>
      <c s="67" r="AC11">
        <v>903.5</v>
      </c>
      <c s="67" r="AD11">
        <v>942.8</v>
      </c>
      <c s="67" r="AE11">
        <v>955.7</v>
      </c>
      <c s="67" r="AF11">
        <v>1077.8</v>
      </c>
      <c t="s" s="32" r="AG11">
        <v>836</v>
      </c>
      <c s="67" r="AH11">
        <v>950.6</v>
      </c>
      <c t="s" s="32" r="AI11">
        <v>837</v>
      </c>
      <c t="s" s="32" r="AJ11">
        <v>838</v>
      </c>
      <c t="s" s="32" r="AK11">
        <v>839</v>
      </c>
    </row>
    <row r="12">
      <c s="32" r="A12"/>
      <c t="s" s="32" r="B12">
        <v>840</v>
      </c>
      <c s="67" r="C12">
        <v>597.3</v>
      </c>
      <c s="67" r="D12">
        <v>543.5</v>
      </c>
      <c s="67" r="E12">
        <v>686.7</v>
      </c>
      <c s="67" r="F12">
        <v>671.5</v>
      </c>
      <c s="67" r="G12">
        <v>718.2</v>
      </c>
      <c s="67" r="H12">
        <v>626.1</v>
      </c>
      <c s="67" r="I12">
        <v>588.9</v>
      </c>
      <c s="67" r="J12">
        <v>724.1</v>
      </c>
      <c s="67" r="K12">
        <v>765.2</v>
      </c>
      <c s="67" r="L12">
        <v>789.0</v>
      </c>
      <c s="67" r="M12">
        <v>671.0</v>
      </c>
      <c s="67" r="N12">
        <v>629.1</v>
      </c>
      <c s="67" r="O12">
        <v>772.3</v>
      </c>
      <c s="67" r="P12">
        <v>823.3</v>
      </c>
      <c s="67" r="Q12">
        <v>839.5</v>
      </c>
      <c s="67" r="R12">
        <v>738.5</v>
      </c>
      <c s="67" r="S12">
        <v>679.8</v>
      </c>
      <c s="67" r="T12">
        <v>812.5</v>
      </c>
      <c s="67" r="U12">
        <v>910.8</v>
      </c>
      <c s="67" r="V12">
        <v>1037.4</v>
      </c>
      <c s="67" r="W12">
        <v>890.8</v>
      </c>
      <c s="67" r="X12">
        <v>822.1</v>
      </c>
      <c s="67" r="Y12">
        <v>1019.3</v>
      </c>
      <c s="67" r="Z12">
        <v>1129.8</v>
      </c>
      <c s="67" r="AA12">
        <v>1099.9</v>
      </c>
      <c t="s" s="32" r="AB12">
        <v>841</v>
      </c>
      <c s="67" r="AC12">
        <v>845.8</v>
      </c>
      <c s="67" r="AD12">
        <v>1068.3</v>
      </c>
      <c s="67" r="AE12">
        <v>1025.0</v>
      </c>
      <c s="67" r="AF12">
        <v>1168.9</v>
      </c>
      <c t="s" s="32" r="AG12">
        <v>842</v>
      </c>
      <c s="67" r="AH12">
        <v>982.2</v>
      </c>
      <c t="s" s="32" r="AI12">
        <v>843</v>
      </c>
      <c t="s" s="32" r="AJ12">
        <v>844</v>
      </c>
      <c t="s" s="32" r="AK12">
        <v>845</v>
      </c>
    </row>
    <row r="13">
      <c s="32" r="A13"/>
      <c t="s" s="32" r="B13">
        <v>846</v>
      </c>
      <c s="67" r="C13">
        <v>510.6</v>
      </c>
      <c s="67" r="D13">
        <v>499.3</v>
      </c>
      <c s="67" r="E13">
        <v>557.9</v>
      </c>
      <c s="67" r="F13">
        <v>536.7</v>
      </c>
      <c s="67" r="G13">
        <v>576.0</v>
      </c>
      <c s="67" r="H13">
        <v>517.7</v>
      </c>
      <c s="67" r="I13">
        <v>523.9</v>
      </c>
      <c s="67" r="J13">
        <v>534.1</v>
      </c>
      <c s="67" r="K13">
        <v>543.9</v>
      </c>
      <c s="67" r="L13">
        <v>590.3</v>
      </c>
      <c s="67" r="M13">
        <v>583.6</v>
      </c>
      <c s="67" r="N13">
        <v>543.0</v>
      </c>
      <c s="67" r="O13">
        <v>570.9</v>
      </c>
      <c s="67" r="P13">
        <v>609.9</v>
      </c>
      <c s="67" r="Q13">
        <v>687.1</v>
      </c>
      <c s="67" r="R13">
        <v>548.9</v>
      </c>
      <c s="67" r="S13">
        <v>632.7</v>
      </c>
      <c s="67" r="T13">
        <v>665.4</v>
      </c>
      <c s="67" r="U13">
        <v>694.9</v>
      </c>
      <c s="67" r="V13">
        <v>788.8</v>
      </c>
      <c s="67" r="W13">
        <v>650.0</v>
      </c>
      <c s="67" r="X13">
        <v>606.5</v>
      </c>
      <c s="67" r="Y13">
        <v>645.0</v>
      </c>
      <c s="67" r="Z13">
        <v>666.2</v>
      </c>
      <c s="67" r="AA13">
        <v>733.0</v>
      </c>
      <c t="s" s="32" r="AB13">
        <v>847</v>
      </c>
      <c s="67" r="AC13">
        <v>675.6</v>
      </c>
      <c s="67" r="AD13">
        <v>697.4</v>
      </c>
      <c s="67" r="AE13">
        <v>724.7</v>
      </c>
      <c s="67" r="AF13">
        <v>820.8</v>
      </c>
      <c t="s" s="32" r="AG13">
        <v>849</v>
      </c>
      <c s="67" r="AH13">
        <v>705.0</v>
      </c>
      <c t="s" s="32" r="AI13">
        <v>850</v>
      </c>
      <c t="s" s="32" r="AJ13">
        <v>851</v>
      </c>
      <c t="s" s="32" r="AK13">
        <v>852</v>
      </c>
    </row>
    <row r="14">
      <c s="32" r="A14"/>
      <c t="s" s="32" r="B14">
        <v>853</v>
      </c>
      <c s="67" r="C14">
        <v>333.6</v>
      </c>
      <c s="67" r="D14">
        <v>355.3</v>
      </c>
      <c s="67" r="E14">
        <v>438.5</v>
      </c>
      <c s="67" r="F14">
        <v>336.0</v>
      </c>
      <c s="67" r="G14">
        <v>434.5</v>
      </c>
      <c s="67" r="H14">
        <v>364.7</v>
      </c>
      <c s="67" r="I14">
        <v>345.1</v>
      </c>
      <c s="67" r="J14">
        <v>358.3</v>
      </c>
      <c s="67" r="K14">
        <v>346.3</v>
      </c>
      <c s="67" r="L14">
        <v>413.6</v>
      </c>
      <c s="67" r="M14">
        <v>377.5</v>
      </c>
      <c s="67" r="N14">
        <v>371.9</v>
      </c>
      <c s="67" r="O14">
        <v>403.6</v>
      </c>
      <c s="67" r="P14">
        <v>439.0</v>
      </c>
      <c s="67" r="Q14">
        <v>493.9</v>
      </c>
      <c s="67" r="R14">
        <v>342.4</v>
      </c>
      <c s="67" r="S14">
        <v>503.5</v>
      </c>
      <c s="67" r="T14">
        <v>479.7</v>
      </c>
      <c s="67" r="U14">
        <v>500.8</v>
      </c>
      <c s="67" r="V14">
        <v>511.9</v>
      </c>
      <c s="67" r="W14">
        <v>397.5</v>
      </c>
      <c s="67" r="X14">
        <v>392.4</v>
      </c>
      <c s="67" r="Y14">
        <v>431.5</v>
      </c>
      <c s="67" r="Z14">
        <v>471.2</v>
      </c>
      <c s="67" r="AA14">
        <v>453.1</v>
      </c>
      <c t="s" s="32" r="AB14">
        <v>854</v>
      </c>
      <c s="67" r="AC14">
        <v>460.4</v>
      </c>
      <c s="67" r="AD14">
        <v>467.7</v>
      </c>
      <c s="67" r="AE14">
        <v>502.4</v>
      </c>
      <c s="67" r="AF14">
        <v>533.2</v>
      </c>
      <c t="s" s="32" r="AG14">
        <v>855</v>
      </c>
      <c s="67" r="AH14">
        <v>485.4</v>
      </c>
      <c t="s" s="32" r="AI14">
        <v>856</v>
      </c>
      <c t="s" s="32" r="AJ14">
        <v>857</v>
      </c>
      <c t="s" s="32" r="AK14">
        <v>858</v>
      </c>
    </row>
    <row r="15">
      <c s="32" r="A15"/>
      <c t="s" s="32" r="B15">
        <v>859</v>
      </c>
      <c s="67" r="C15">
        <v>667.7</v>
      </c>
      <c s="67" r="D15">
        <v>669.7</v>
      </c>
      <c s="67" r="E15">
        <v>663.1</v>
      </c>
      <c s="67" r="F15">
        <v>690.4</v>
      </c>
      <c s="67" r="G15">
        <v>728.9</v>
      </c>
      <c s="67" r="H15">
        <v>729.3</v>
      </c>
      <c s="67" r="I15">
        <v>677.1</v>
      </c>
      <c s="67" r="J15">
        <v>741.4</v>
      </c>
      <c s="67" r="K15">
        <v>719.1</v>
      </c>
      <c s="67" r="L15">
        <v>789.6</v>
      </c>
      <c s="67" r="M15">
        <v>787.6</v>
      </c>
      <c s="67" r="N15">
        <v>740.5</v>
      </c>
      <c s="67" r="O15">
        <v>771.6</v>
      </c>
      <c s="67" r="P15">
        <v>769.3</v>
      </c>
      <c s="67" r="Q15">
        <v>835.3</v>
      </c>
      <c s="67" r="R15">
        <v>873.8</v>
      </c>
      <c s="67" r="S15">
        <v>787.2</v>
      </c>
      <c s="67" r="T15">
        <v>875.1</v>
      </c>
      <c s="67" r="U15">
        <v>842.5</v>
      </c>
      <c s="67" r="V15">
        <v>965.3</v>
      </c>
      <c s="67" r="W15">
        <v>943.4</v>
      </c>
      <c s="67" r="X15">
        <v>941.8</v>
      </c>
      <c s="67" r="Y15">
        <v>968.5</v>
      </c>
      <c s="67" r="Z15">
        <v>963.6</v>
      </c>
      <c s="67" r="AA15">
        <v>1049.8</v>
      </c>
      <c t="s" s="32" r="AB15">
        <v>860</v>
      </c>
      <c s="67" r="AC15">
        <v>999.0</v>
      </c>
      <c s="67" r="AD15">
        <v>1090.6</v>
      </c>
      <c s="67" r="AE15">
        <v>1079.7</v>
      </c>
      <c s="67" r="AF15">
        <v>1213.2</v>
      </c>
      <c t="s" s="32" r="AG15">
        <v>861</v>
      </c>
      <c s="67" r="AH15">
        <v>1093.2</v>
      </c>
      <c t="s" s="32" r="AI15">
        <v>862</v>
      </c>
      <c t="s" s="32" r="AJ15">
        <v>863</v>
      </c>
      <c t="s" s="32" r="AK15">
        <v>864</v>
      </c>
    </row>
    <row r="16">
      <c s="32" r="A16"/>
      <c t="s" s="32" r="B16">
        <v>865</v>
      </c>
      <c s="67" r="C16">
        <v>1343.5</v>
      </c>
      <c s="67" r="D16">
        <v>1601.3</v>
      </c>
      <c s="67" r="E16">
        <v>1428.0</v>
      </c>
      <c s="67" r="F16">
        <v>1245.9</v>
      </c>
      <c s="67" r="G16">
        <v>1337.8</v>
      </c>
      <c s="67" r="H16">
        <v>1319.0</v>
      </c>
      <c s="67" r="I16">
        <v>1323.6</v>
      </c>
      <c s="67" r="J16">
        <v>1331.2</v>
      </c>
      <c s="67" r="K16">
        <v>1247.9</v>
      </c>
      <c s="67" r="L16">
        <v>1453.0</v>
      </c>
      <c s="67" r="M16">
        <v>1276.7</v>
      </c>
      <c s="67" r="N16">
        <v>1315.7</v>
      </c>
      <c s="67" r="O16">
        <v>1378.7</v>
      </c>
      <c s="67" r="P16">
        <v>1279.1</v>
      </c>
      <c s="67" r="Q16">
        <v>1312.2</v>
      </c>
      <c s="67" r="R16">
        <v>1386.3</v>
      </c>
      <c s="67" r="S16">
        <v>1316.5</v>
      </c>
      <c s="67" r="T16">
        <v>1476.3</v>
      </c>
      <c s="67" r="U16">
        <v>1371.8</v>
      </c>
      <c s="67" r="V16">
        <v>1367.9</v>
      </c>
      <c s="67" r="W16">
        <v>1402.3</v>
      </c>
      <c s="67" r="X16">
        <v>1408.7</v>
      </c>
      <c s="67" r="Y16">
        <v>1428.3</v>
      </c>
      <c s="67" r="Z16">
        <v>1345.2</v>
      </c>
      <c s="67" r="AA16">
        <v>1427.4</v>
      </c>
      <c t="s" s="32" r="AB16">
        <v>871</v>
      </c>
      <c s="67" r="AC16">
        <v>1587.7</v>
      </c>
      <c s="67" r="AD16">
        <v>1754.8</v>
      </c>
      <c s="67" r="AE16">
        <v>1288.2</v>
      </c>
      <c s="67" r="AF16">
        <v>1420.2</v>
      </c>
      <c t="s" s="32" r="AG16">
        <v>872</v>
      </c>
      <c s="67" r="AH16">
        <v>1744.8</v>
      </c>
      <c t="s" s="32" r="AI16">
        <v>873</v>
      </c>
      <c t="s" s="32" r="AJ16">
        <v>874</v>
      </c>
      <c t="s" s="32" r="AK16">
        <v>875</v>
      </c>
    </row>
    <row r="17">
      <c s="32" r="A17"/>
      <c t="s" s="32" r="B17">
        <v>876</v>
      </c>
      <c s="67" r="C17">
        <v>540.1</v>
      </c>
      <c s="67" r="D17">
        <v>525.3</v>
      </c>
      <c s="67" r="E17">
        <v>583.9</v>
      </c>
      <c s="67" r="F17">
        <v>608.2</v>
      </c>
      <c s="67" r="G17">
        <v>671.7</v>
      </c>
      <c s="67" r="H17">
        <v>640.3</v>
      </c>
      <c s="67" r="I17">
        <v>561.9</v>
      </c>
      <c s="67" r="J17">
        <v>636.9</v>
      </c>
      <c s="67" r="K17">
        <v>638.5</v>
      </c>
      <c s="67" r="L17">
        <v>762.9</v>
      </c>
      <c s="67" r="M17">
        <v>596.5</v>
      </c>
      <c s="67" r="N17">
        <v>555.8</v>
      </c>
      <c s="67" r="O17">
        <v>601.5</v>
      </c>
      <c s="67" r="P17">
        <v>588.0</v>
      </c>
      <c s="67" r="Q17">
        <v>639.0</v>
      </c>
      <c s="67" r="R17">
        <v>674.3</v>
      </c>
      <c s="67" r="S17">
        <v>797.3</v>
      </c>
      <c s="67" r="T17">
        <v>755.3</v>
      </c>
      <c s="67" r="U17">
        <v>774.7</v>
      </c>
      <c s="67" r="V17">
        <v>959.7</v>
      </c>
      <c s="67" r="W17">
        <v>843.5</v>
      </c>
      <c s="67" r="X17">
        <v>861.6</v>
      </c>
      <c s="67" r="Y17">
        <v>847.4</v>
      </c>
      <c s="67" r="Z17">
        <v>924.8</v>
      </c>
      <c s="67" r="AA17">
        <v>1022.4</v>
      </c>
      <c t="s" s="32" r="AB17">
        <v>877</v>
      </c>
      <c s="67" r="AC17">
        <v>793.1</v>
      </c>
      <c s="67" r="AD17">
        <v>939.0</v>
      </c>
      <c s="67" r="AE17">
        <v>974.3</v>
      </c>
      <c s="67" r="AF17">
        <v>952.1</v>
      </c>
      <c t="s" s="32" r="AG17">
        <v>878</v>
      </c>
      <c s="67" r="AH17">
        <v>833.6</v>
      </c>
      <c t="s" s="32" r="AI17">
        <v>879</v>
      </c>
      <c t="s" s="32" r="AJ17">
        <v>880</v>
      </c>
      <c t="s" s="32" r="AK17">
        <v>881</v>
      </c>
    </row>
    <row r="18">
      <c s="32" r="A18"/>
      <c t="s" s="32" r="B18">
        <v>882</v>
      </c>
      <c s="67" r="C18">
        <v>869.5</v>
      </c>
      <c s="67" r="D18">
        <v>910.4</v>
      </c>
      <c s="67" r="E18">
        <v>923.6</v>
      </c>
      <c s="67" r="F18">
        <v>854.0</v>
      </c>
      <c s="67" r="G18">
        <v>907.2</v>
      </c>
      <c s="67" r="H18">
        <v>888.8</v>
      </c>
      <c s="67" r="I18">
        <v>857.5</v>
      </c>
      <c s="67" r="J18">
        <v>872.3</v>
      </c>
      <c s="67" r="K18">
        <v>874.3</v>
      </c>
      <c s="67" r="L18">
        <v>955.2</v>
      </c>
      <c s="67" r="M18">
        <v>973.0</v>
      </c>
      <c s="67" r="N18">
        <v>926.0</v>
      </c>
      <c s="67" r="O18">
        <v>952.2</v>
      </c>
      <c s="67" r="P18">
        <v>939.0</v>
      </c>
      <c s="67" r="Q18">
        <v>1075.5</v>
      </c>
      <c s="67" r="R18">
        <v>998.8</v>
      </c>
      <c s="67" r="S18">
        <v>929.0</v>
      </c>
      <c s="67" r="T18">
        <v>1046.0</v>
      </c>
      <c s="67" r="U18">
        <v>957.3</v>
      </c>
      <c s="67" r="V18">
        <v>1070.6</v>
      </c>
      <c s="67" r="W18">
        <v>1031.2</v>
      </c>
      <c s="67" r="X18">
        <v>950.3</v>
      </c>
      <c s="67" r="Y18">
        <v>1026.1</v>
      </c>
      <c s="67" r="Z18">
        <v>962.8</v>
      </c>
      <c s="67" r="AA18">
        <v>1166.0</v>
      </c>
      <c t="s" s="32" r="AB18">
        <v>883</v>
      </c>
      <c s="67" r="AC18">
        <v>1079.0</v>
      </c>
      <c s="67" r="AD18">
        <v>1164.8</v>
      </c>
      <c s="67" r="AE18">
        <v>1173.0</v>
      </c>
      <c s="67" r="AF18">
        <v>1191.1</v>
      </c>
      <c t="s" s="32" r="AG18">
        <v>884</v>
      </c>
      <c s="67" r="AH18">
        <v>1190.3</v>
      </c>
      <c t="s" s="32" r="AI18">
        <v>885</v>
      </c>
      <c t="s" s="32" r="AJ18">
        <v>886</v>
      </c>
      <c t="s" s="32" r="AK18">
        <v>887</v>
      </c>
    </row>
    <row r="19">
      <c s="32" r="A19"/>
      <c t="s" s="32" r="B19">
        <v>888</v>
      </c>
      <c s="67" r="C19">
        <v>243.7</v>
      </c>
      <c s="67" r="D19">
        <v>213.6</v>
      </c>
      <c s="67" r="E19">
        <v>239.7</v>
      </c>
      <c s="67" r="F19">
        <v>267.8</v>
      </c>
      <c s="67" r="G19">
        <v>259.1</v>
      </c>
      <c s="67" r="H19">
        <v>269.3</v>
      </c>
      <c s="67" r="I19">
        <v>254.1</v>
      </c>
      <c s="67" r="J19">
        <v>264.4</v>
      </c>
      <c s="67" r="K19">
        <v>260.2</v>
      </c>
      <c s="67" r="L19">
        <v>304.4</v>
      </c>
      <c s="67" r="M19">
        <v>305.1</v>
      </c>
      <c s="67" r="N19">
        <v>296.7</v>
      </c>
      <c s="67" r="O19">
        <v>296.8</v>
      </c>
      <c s="67" r="P19">
        <v>297.5</v>
      </c>
      <c s="67" r="Q19">
        <v>334.7</v>
      </c>
      <c s="67" r="R19">
        <v>319.6</v>
      </c>
      <c s="67" r="S19">
        <v>310.9</v>
      </c>
      <c s="67" r="T19">
        <v>322.8</v>
      </c>
      <c s="67" r="U19">
        <v>329.8</v>
      </c>
      <c s="67" r="V19">
        <v>360.2</v>
      </c>
      <c s="67" r="W19">
        <v>355.1</v>
      </c>
      <c s="67" r="X19">
        <v>328.3</v>
      </c>
      <c s="67" r="Y19">
        <v>352.7</v>
      </c>
      <c s="67" r="Z19">
        <v>345.9</v>
      </c>
      <c s="67" r="AA19">
        <v>394.8</v>
      </c>
      <c t="s" s="32" r="AB19">
        <v>889</v>
      </c>
      <c s="67" r="AC19">
        <v>396.5</v>
      </c>
      <c s="67" r="AD19">
        <v>416.9</v>
      </c>
      <c s="67" r="AE19">
        <v>402.6</v>
      </c>
      <c s="67" r="AF19">
        <v>475.0</v>
      </c>
      <c t="s" s="32" r="AG19">
        <v>890</v>
      </c>
      <c s="67" r="AH19">
        <v>426.1</v>
      </c>
      <c t="s" s="32" r="AI19">
        <v>891</v>
      </c>
      <c t="s" s="32" r="AJ19">
        <v>892</v>
      </c>
      <c t="s" s="32" r="AK19">
        <v>893</v>
      </c>
    </row>
    <row r="20">
      <c s="32" r="A20"/>
      <c t="s" s="32" r="B20">
        <v>894</v>
      </c>
      <c s="67" r="C20">
        <v>305.8</v>
      </c>
      <c s="67" r="D20">
        <v>285.1</v>
      </c>
      <c s="67" r="E20">
        <v>323.2</v>
      </c>
      <c s="67" r="F20">
        <v>337.6</v>
      </c>
      <c s="67" r="G20">
        <v>378.2</v>
      </c>
      <c s="67" r="H20">
        <v>366.7</v>
      </c>
      <c s="67" r="I20">
        <v>304.2</v>
      </c>
      <c s="67" r="J20">
        <v>351.0</v>
      </c>
      <c s="67" r="K20">
        <v>360.7</v>
      </c>
      <c s="67" r="L20">
        <v>417.7</v>
      </c>
      <c s="67" r="M20">
        <v>446.8</v>
      </c>
      <c s="67" r="N20">
        <v>364.6</v>
      </c>
      <c s="67" r="O20">
        <v>408.6</v>
      </c>
      <c s="67" r="P20">
        <v>434.5</v>
      </c>
      <c s="67" r="Q20">
        <v>479.7</v>
      </c>
      <c s="67" r="R20">
        <v>522.9</v>
      </c>
      <c s="67" r="S20">
        <v>447.5</v>
      </c>
      <c s="67" r="T20">
        <v>507.3</v>
      </c>
      <c s="67" r="U20">
        <v>519.4</v>
      </c>
      <c s="67" r="V20">
        <v>593.3</v>
      </c>
      <c s="67" r="W20">
        <v>599.5</v>
      </c>
      <c s="67" r="X20">
        <v>541.1</v>
      </c>
      <c s="67" r="Y20">
        <v>608.4</v>
      </c>
      <c s="67" r="Z20">
        <v>608.7</v>
      </c>
      <c s="67" r="AA20">
        <v>670.8</v>
      </c>
      <c t="s" s="32" r="AB20">
        <v>898</v>
      </c>
      <c s="67" r="AC20">
        <v>616.5</v>
      </c>
      <c s="67" r="AD20">
        <v>655.7</v>
      </c>
      <c s="67" r="AE20">
        <v>679.7</v>
      </c>
      <c s="67" r="AF20">
        <v>749.5</v>
      </c>
      <c t="s" s="32" r="AG20">
        <v>900</v>
      </c>
      <c s="67" r="AH20">
        <v>647.2</v>
      </c>
      <c t="s" s="32" r="AI20">
        <v>901</v>
      </c>
      <c t="s" s="32" r="AJ20">
        <v>902</v>
      </c>
      <c t="s" s="32" r="AK20">
        <v>903</v>
      </c>
    </row>
    <row r="21">
      <c s="32" r="A21"/>
      <c t="s" s="32" r="B21">
        <v>904</v>
      </c>
      <c s="67" r="C21">
        <v>408.7</v>
      </c>
      <c s="67" r="D21">
        <v>358.6</v>
      </c>
      <c s="67" r="E21">
        <v>420.4</v>
      </c>
      <c s="67" r="F21">
        <v>421.8</v>
      </c>
      <c s="67" r="G21">
        <v>417.5</v>
      </c>
      <c s="67" r="H21">
        <v>411.1</v>
      </c>
      <c s="67" r="I21">
        <v>378.5</v>
      </c>
      <c s="67" r="J21">
        <v>385.9</v>
      </c>
      <c s="67" r="K21">
        <v>399.8</v>
      </c>
      <c s="67" r="L21">
        <v>440.1</v>
      </c>
      <c s="67" r="M21">
        <v>460.1</v>
      </c>
      <c s="67" r="N21">
        <v>423.9</v>
      </c>
      <c s="67" r="O21">
        <v>448.2</v>
      </c>
      <c s="67" r="P21">
        <v>474.2</v>
      </c>
      <c s="67" r="Q21">
        <v>483.8</v>
      </c>
      <c s="67" r="R21">
        <v>511.5</v>
      </c>
      <c s="67" r="S21">
        <v>536.2</v>
      </c>
      <c s="67" r="T21">
        <v>567.8</v>
      </c>
      <c s="67" r="U21">
        <v>574.1</v>
      </c>
      <c s="67" r="V21">
        <v>629.2</v>
      </c>
      <c s="67" r="W21">
        <v>602.1</v>
      </c>
      <c s="67" r="X21">
        <v>578.6</v>
      </c>
      <c s="67" r="Y21">
        <v>643.0</v>
      </c>
      <c s="67" r="Z21">
        <v>640.5</v>
      </c>
      <c s="67" r="AA21">
        <v>703.0</v>
      </c>
      <c t="s" s="32" r="AB21">
        <v>905</v>
      </c>
      <c s="67" r="AC21">
        <v>594.2</v>
      </c>
      <c s="67" r="AD21">
        <v>671.9</v>
      </c>
      <c s="67" r="AE21">
        <v>701.2</v>
      </c>
      <c s="67" r="AF21">
        <v>740.6</v>
      </c>
      <c t="s" s="32" r="AG21">
        <v>906</v>
      </c>
      <c s="67" r="AH21">
        <v>673.5</v>
      </c>
      <c t="s" s="32" r="AI21">
        <v>907</v>
      </c>
      <c t="s" s="32" r="AJ21">
        <v>908</v>
      </c>
      <c t="s" s="32" r="AK21">
        <v>909</v>
      </c>
    </row>
    <row r="22">
      <c t="s" s="32" r="A22">
        <v>910</v>
      </c>
      <c s="33" r="B22"/>
      <c s="33" r="C22"/>
      <c s="33" r="D22"/>
      <c s="33" r="E22"/>
      <c s="33" r="F22"/>
      <c s="33" r="G22"/>
      <c s="33" r="H22"/>
      <c s="33" r="I22"/>
      <c s="33" r="J22"/>
      <c s="33" r="K22"/>
      <c s="33" r="L22"/>
      <c s="33" r="M22"/>
      <c s="33" r="N22"/>
      <c s="33" r="O22"/>
      <c s="33" r="P22"/>
      <c s="33" r="Q22"/>
      <c s="33" r="R22"/>
      <c s="33" r="S22"/>
      <c s="33" r="T22"/>
      <c s="33" r="U22"/>
      <c s="33" r="V22"/>
      <c s="33" r="W22"/>
      <c s="33" r="X22"/>
      <c s="33" r="Y22"/>
      <c s="33" r="Z22"/>
      <c s="33" r="AA22"/>
      <c s="33" r="AB22"/>
      <c s="33" r="AC22"/>
      <c s="33" r="AD22"/>
      <c s="33" r="AE22"/>
      <c s="33" r="AF22"/>
      <c s="33" r="AG22"/>
      <c s="33" r="AH22"/>
      <c s="33" r="AI22"/>
      <c s="33" r="AJ22"/>
      <c s="33" r="AK22"/>
    </row>
    <row r="23">
      <c s="32" r="A23"/>
      <c t="s" s="32" r="B23">
        <v>911</v>
      </c>
      <c s="67" r="C23">
        <v>367.7</v>
      </c>
      <c s="67" r="D23">
        <v>332.8</v>
      </c>
      <c s="67" r="E23">
        <v>372.1</v>
      </c>
      <c s="67" r="F23">
        <v>392.0</v>
      </c>
      <c s="67" r="G23">
        <v>407.5</v>
      </c>
      <c s="67" r="H23">
        <v>398.3</v>
      </c>
      <c s="67" r="I23">
        <v>377.6</v>
      </c>
      <c s="67" r="J23">
        <v>399.2</v>
      </c>
      <c s="67" r="K23">
        <v>397.5</v>
      </c>
      <c s="67" r="L23">
        <v>446.5</v>
      </c>
      <c s="67" r="M23">
        <v>426.6</v>
      </c>
      <c s="67" r="N23">
        <v>413.4</v>
      </c>
      <c s="67" r="O23">
        <v>430.2</v>
      </c>
      <c s="67" r="P23">
        <v>433.8</v>
      </c>
      <c s="67" r="Q23">
        <v>477.6</v>
      </c>
      <c s="67" r="R23">
        <v>460.2</v>
      </c>
      <c s="67" r="S23">
        <v>456.7</v>
      </c>
      <c s="67" r="T23">
        <v>486.2</v>
      </c>
      <c s="67" r="U23">
        <v>493.0</v>
      </c>
      <c s="67" r="V23">
        <v>554.0</v>
      </c>
      <c s="67" r="W23">
        <v>517.9</v>
      </c>
      <c s="67" r="X23">
        <v>488.7</v>
      </c>
      <c s="67" r="Y23">
        <v>518.1</v>
      </c>
      <c s="67" r="Z23">
        <v>525.2</v>
      </c>
      <c s="67" r="AA23">
        <v>574.5</v>
      </c>
      <c t="s" s="32" r="AB23">
        <v>912</v>
      </c>
      <c s="67" r="AC23">
        <v>548.2</v>
      </c>
      <c s="67" r="AD23">
        <v>593.6</v>
      </c>
      <c s="67" r="AE23">
        <v>594.5</v>
      </c>
      <c s="67" r="AF23">
        <v>640.9</v>
      </c>
      <c t="s" s="32" r="AG23">
        <v>913</v>
      </c>
      <c s="67" r="AH23">
        <v>594.7</v>
      </c>
      <c t="s" s="32" r="AI23">
        <v>915</v>
      </c>
      <c t="s" s="32" r="AJ23">
        <v>916</v>
      </c>
      <c t="s" s="32" r="AK23">
        <v>917</v>
      </c>
    </row>
    <row r="24">
      <c s="32" r="A24"/>
      <c t="s" s="32" r="B24">
        <v>920</v>
      </c>
      <c s="67" r="C24">
        <v>267.1</v>
      </c>
      <c s="67" r="D24">
        <v>296.9</v>
      </c>
      <c s="67" r="E24">
        <v>313.2</v>
      </c>
      <c s="67" r="F24">
        <v>317.7</v>
      </c>
      <c s="67" r="G24">
        <v>324.3</v>
      </c>
      <c s="67" r="H24">
        <v>251.9</v>
      </c>
      <c s="67" r="I24">
        <v>350.7</v>
      </c>
      <c s="67" r="J24">
        <v>353.2</v>
      </c>
      <c s="67" r="K24">
        <v>345.9</v>
      </c>
      <c s="67" r="L24">
        <v>279.2</v>
      </c>
      <c s="67" r="M24">
        <v>289.1</v>
      </c>
      <c s="67" r="N24">
        <v>308.9</v>
      </c>
      <c s="67" r="O24">
        <v>297.0</v>
      </c>
      <c s="67" r="P24">
        <v>260.3</v>
      </c>
      <c s="67" r="Q24">
        <v>326.2</v>
      </c>
      <c s="67" r="R24">
        <v>336.3</v>
      </c>
      <c s="67" r="S24">
        <v>266.1</v>
      </c>
      <c s="67" r="T24">
        <v>274.4</v>
      </c>
      <c s="67" r="U24">
        <v>330.6</v>
      </c>
      <c s="67" r="V24">
        <v>249.4</v>
      </c>
      <c s="67" r="W24">
        <v>375.7</v>
      </c>
      <c s="67" r="X24">
        <v>329.8</v>
      </c>
      <c s="67" r="Y24">
        <v>424.4</v>
      </c>
      <c s="67" r="Z24">
        <v>558.7</v>
      </c>
      <c s="67" r="AA24">
        <v>466.0</v>
      </c>
      <c t="s" s="32" r="AB24">
        <v>922</v>
      </c>
      <c s="67" r="AC24">
        <v>368.5</v>
      </c>
      <c s="67" r="AD24">
        <v>407.1</v>
      </c>
      <c s="67" r="AE24">
        <v>355.5</v>
      </c>
      <c s="67" r="AF24">
        <v>366.4</v>
      </c>
      <c t="s" s="32" r="AG24">
        <v>923</v>
      </c>
      <c s="67" r="AH24">
        <v>345.5</v>
      </c>
      <c t="s" s="32" r="AI24">
        <v>924</v>
      </c>
      <c t="s" s="32" r="AJ24">
        <v>925</v>
      </c>
      <c t="s" s="32" r="AK24">
        <v>926</v>
      </c>
    </row>
    <row r="25">
      <c s="32" r="A25"/>
      <c t="s" s="32" r="B25">
        <v>928</v>
      </c>
      <c s="67" r="C25">
        <v>175.8</v>
      </c>
      <c s="67" r="D25">
        <v>126.4</v>
      </c>
      <c s="67" r="E25">
        <v>382.3</v>
      </c>
      <c s="67" r="F25">
        <v>132.7</v>
      </c>
      <c s="67" r="G25">
        <v>130.0</v>
      </c>
      <c s="67" r="H25">
        <v>194.4</v>
      </c>
      <c s="67" r="I25">
        <v>230.7</v>
      </c>
      <c s="67" r="J25">
        <v>165.3</v>
      </c>
      <c s="67" r="K25">
        <v>184.9</v>
      </c>
      <c s="67" r="L25">
        <v>171.6</v>
      </c>
      <c s="67" r="M25">
        <v>171.0</v>
      </c>
      <c s="67" r="N25">
        <v>215.8</v>
      </c>
      <c s="67" r="O25">
        <v>202.8</v>
      </c>
      <c s="67" r="P25">
        <v>261.1</v>
      </c>
      <c s="67" r="Q25">
        <v>181.8</v>
      </c>
      <c s="67" r="R25">
        <v>252.0</v>
      </c>
      <c s="67" r="S25">
        <v>239.9</v>
      </c>
      <c s="67" r="T25">
        <v>205.0</v>
      </c>
      <c s="67" r="U25">
        <v>225.9</v>
      </c>
      <c s="67" r="V25">
        <v>207.6</v>
      </c>
      <c s="67" r="W25">
        <v>154.0</v>
      </c>
      <c s="67" r="X25">
        <v>142.8</v>
      </c>
      <c s="67" r="Y25">
        <v>172.5</v>
      </c>
      <c s="67" r="Z25">
        <v>200.9</v>
      </c>
      <c s="67" r="AA25">
        <v>299.8</v>
      </c>
      <c t="s" s="32" r="AB25">
        <v>933</v>
      </c>
      <c s="67" r="AC25">
        <v>763.9</v>
      </c>
      <c s="67" r="AD25">
        <v>414.9</v>
      </c>
      <c s="67" r="AE25">
        <v>420.6</v>
      </c>
      <c s="67" r="AF25">
        <v>408.5</v>
      </c>
      <c t="s" s="32" r="AG25">
        <v>934</v>
      </c>
      <c s="67" r="AH25">
        <v>406.9</v>
      </c>
      <c t="s" s="32" r="AI25">
        <v>935</v>
      </c>
      <c t="s" s="32" r="AJ25">
        <v>936</v>
      </c>
      <c t="s" s="32" r="AK25">
        <v>937</v>
      </c>
    </row>
    <row r="26">
      <c s="32" r="A26"/>
      <c t="s" s="32" r="B26">
        <v>938</v>
      </c>
      <c s="67" r="C26">
        <v>795.1</v>
      </c>
      <c s="67" r="D26">
        <v>706.2</v>
      </c>
      <c s="67" r="E26">
        <v>929.4</v>
      </c>
      <c s="67" r="F26">
        <v>919.3</v>
      </c>
      <c s="67" r="G26">
        <v>714.5</v>
      </c>
      <c s="67" r="H26">
        <v>393.3</v>
      </c>
      <c s="67" r="I26">
        <v>600.9</v>
      </c>
      <c s="67" r="J26">
        <v>694.1</v>
      </c>
      <c s="67" r="K26">
        <v>814.7</v>
      </c>
      <c s="67" r="L26">
        <v>799.3</v>
      </c>
      <c s="67" r="M26">
        <v>559.9</v>
      </c>
      <c s="67" r="N26">
        <v>810.3</v>
      </c>
      <c s="67" r="O26">
        <v>914.4</v>
      </c>
      <c s="67" r="P26">
        <v>605.7</v>
      </c>
      <c s="67" r="Q26">
        <v>591.3</v>
      </c>
      <c s="67" r="R26">
        <v>551.9</v>
      </c>
      <c s="67" r="S26">
        <v>556.7</v>
      </c>
      <c s="67" r="T26">
        <v>545.5</v>
      </c>
      <c s="67" r="U26">
        <v>626.7</v>
      </c>
      <c s="67" r="V26">
        <v>552.8</v>
      </c>
      <c s="67" r="W26">
        <v>574.7</v>
      </c>
      <c s="67" r="X26">
        <v>647.5</v>
      </c>
      <c s="67" r="Y26">
        <v>618.4</v>
      </c>
      <c s="67" r="Z26">
        <v>594.7</v>
      </c>
      <c s="67" r="AA26">
        <v>686.9</v>
      </c>
      <c t="s" s="32" r="AB26">
        <v>939</v>
      </c>
      <c s="67" r="AC26">
        <v>756.2</v>
      </c>
      <c s="67" r="AD26">
        <v>726.0</v>
      </c>
      <c s="67" r="AE26">
        <v>782.2</v>
      </c>
      <c s="67" r="AF26">
        <v>845.9</v>
      </c>
      <c t="s" s="32" r="AG26">
        <v>940</v>
      </c>
      <c s="67" r="AH26">
        <v>936.0</v>
      </c>
      <c t="s" s="32" r="AI26">
        <v>941</v>
      </c>
      <c t="s" s="32" r="AJ26">
        <v>942</v>
      </c>
      <c t="s" s="32" r="AK26">
        <v>943</v>
      </c>
    </row>
    <row r="27">
      <c s="32" r="A27"/>
      <c t="s" s="32" r="B27">
        <v>944</v>
      </c>
      <c s="67" r="C27">
        <v>354.1</v>
      </c>
      <c s="67" r="D27">
        <v>322.8</v>
      </c>
      <c s="67" r="E27">
        <v>339.0</v>
      </c>
      <c s="67" r="F27">
        <v>386.9</v>
      </c>
      <c s="67" r="G27">
        <v>388.6</v>
      </c>
      <c s="67" r="H27">
        <v>332.0</v>
      </c>
      <c s="67" r="I27">
        <v>417.5</v>
      </c>
      <c s="67" r="J27">
        <v>375.6</v>
      </c>
      <c s="67" r="K27">
        <v>366.3</v>
      </c>
      <c s="67" r="L27">
        <v>376.8</v>
      </c>
      <c s="67" r="M27">
        <v>373.2</v>
      </c>
      <c s="67" r="N27">
        <v>354.0</v>
      </c>
      <c s="67" r="O27">
        <v>396.5</v>
      </c>
      <c s="67" r="P27">
        <v>386.8</v>
      </c>
      <c s="67" r="Q27">
        <v>422.6</v>
      </c>
      <c s="67" r="R27">
        <v>392.7</v>
      </c>
      <c s="67" r="S27">
        <v>396.8</v>
      </c>
      <c s="67" r="T27">
        <v>406.9</v>
      </c>
      <c s="67" r="U27">
        <v>409.1</v>
      </c>
      <c s="67" r="V27">
        <v>429.8</v>
      </c>
      <c s="67" r="W27">
        <v>438.5</v>
      </c>
      <c s="67" r="X27">
        <v>424.6</v>
      </c>
      <c s="67" r="Y27">
        <v>470.4</v>
      </c>
      <c s="67" r="Z27">
        <v>464.0</v>
      </c>
      <c s="67" r="AA27">
        <v>509.6</v>
      </c>
      <c t="s" s="32" r="AB27">
        <v>945</v>
      </c>
      <c s="67" r="AC27">
        <v>488.7</v>
      </c>
      <c s="67" r="AD27">
        <v>512.1</v>
      </c>
      <c s="67" r="AE27">
        <v>521.4</v>
      </c>
      <c s="67" r="AF27">
        <v>551.1</v>
      </c>
      <c t="s" s="32" r="AG27">
        <v>946</v>
      </c>
      <c s="67" r="AH27">
        <v>525.0</v>
      </c>
      <c t="s" s="32" r="AI27">
        <v>947</v>
      </c>
      <c t="s" s="32" r="AJ27">
        <v>948</v>
      </c>
      <c t="s" s="32" r="AK27">
        <v>949</v>
      </c>
    </row>
    <row r="28">
      <c s="32" r="A28"/>
      <c t="s" s="32" r="B28">
        <v>950</v>
      </c>
      <c s="67" r="C28">
        <v>679.1</v>
      </c>
      <c s="67" r="D28">
        <v>683.9</v>
      </c>
      <c s="67" r="E28">
        <v>695.6</v>
      </c>
      <c s="67" r="F28">
        <v>664.6</v>
      </c>
      <c s="67" r="G28">
        <v>761.4</v>
      </c>
      <c s="67" r="H28">
        <v>724.6</v>
      </c>
      <c s="67" r="I28">
        <v>687.1</v>
      </c>
      <c s="67" r="J28">
        <v>741.4</v>
      </c>
      <c s="67" r="K28">
        <v>763.9</v>
      </c>
      <c s="67" r="L28">
        <v>852.0</v>
      </c>
      <c s="67" r="M28">
        <v>716.0</v>
      </c>
      <c s="67" r="N28">
        <v>784.0</v>
      </c>
      <c s="67" r="O28">
        <v>753.2</v>
      </c>
      <c s="67" r="P28">
        <v>769.2</v>
      </c>
      <c s="67" r="Q28">
        <v>822.8</v>
      </c>
      <c s="67" r="R28">
        <v>846.5</v>
      </c>
      <c s="67" r="S28">
        <v>802.7</v>
      </c>
      <c s="67" r="T28">
        <v>855.4</v>
      </c>
      <c s="67" r="U28">
        <v>883.8</v>
      </c>
      <c s="67" r="V28">
        <v>797.9</v>
      </c>
      <c s="67" r="W28">
        <v>892.7</v>
      </c>
      <c s="67" r="X28">
        <v>880.6</v>
      </c>
      <c s="67" r="Y28">
        <v>875.9</v>
      </c>
      <c s="67" r="Z28">
        <v>876.8</v>
      </c>
      <c s="67" r="AA28">
        <v>994.4</v>
      </c>
      <c t="s" s="32" r="AB28">
        <v>951</v>
      </c>
      <c s="67" r="AC28">
        <v>899.9</v>
      </c>
      <c s="67" r="AD28">
        <v>933.6</v>
      </c>
      <c s="67" r="AE28">
        <v>973.5</v>
      </c>
      <c s="67" r="AF28">
        <v>1048.6</v>
      </c>
      <c t="s" s="32" r="AG28">
        <v>952</v>
      </c>
      <c s="67" r="AH28">
        <v>960.9</v>
      </c>
      <c t="s" s="32" r="AI28">
        <v>953</v>
      </c>
      <c t="s" s="32" r="AJ28">
        <v>954</v>
      </c>
      <c t="s" s="32" r="AK28">
        <v>955</v>
      </c>
    </row>
    <row r="29">
      <c s="32" r="A29"/>
      <c t="s" s="32" r="B29">
        <v>956</v>
      </c>
      <c s="67" r="C29">
        <v>515.2</v>
      </c>
      <c s="67" r="D29">
        <v>403.0</v>
      </c>
      <c s="67" r="E29">
        <v>503.2</v>
      </c>
      <c s="67" r="F29">
        <v>460.2</v>
      </c>
      <c s="67" r="G29">
        <v>456.5</v>
      </c>
      <c s="67" r="H29">
        <v>453.7</v>
      </c>
      <c s="67" r="I29">
        <v>512.5</v>
      </c>
      <c s="67" r="J29">
        <v>541.8</v>
      </c>
      <c s="67" r="K29">
        <v>602.3</v>
      </c>
      <c s="67" r="L29">
        <v>553.9</v>
      </c>
      <c s="67" r="M29">
        <v>470.0</v>
      </c>
      <c s="67" r="N29">
        <v>501.3</v>
      </c>
      <c s="67" r="O29">
        <v>539.6</v>
      </c>
      <c s="67" r="P29">
        <v>554.3</v>
      </c>
      <c s="67" r="Q29">
        <v>589.1</v>
      </c>
      <c s="67" r="R29">
        <v>513.7</v>
      </c>
      <c s="67" r="S29">
        <v>554.6</v>
      </c>
      <c s="67" r="T29">
        <v>716.2</v>
      </c>
      <c s="67" r="U29">
        <v>659.1</v>
      </c>
      <c s="67" r="V29">
        <v>805.6</v>
      </c>
      <c s="67" r="W29">
        <v>611.5</v>
      </c>
      <c s="67" r="X29">
        <v>590.6</v>
      </c>
      <c s="67" r="Y29">
        <v>683.7</v>
      </c>
      <c s="67" r="Z29">
        <v>711.1</v>
      </c>
      <c s="67" r="AA29">
        <v>633.8</v>
      </c>
      <c t="s" s="32" r="AB29">
        <v>960</v>
      </c>
      <c s="67" r="AC29">
        <v>683.4</v>
      </c>
      <c s="67" r="AD29">
        <v>1212.7</v>
      </c>
      <c s="67" r="AE29">
        <v>791.0</v>
      </c>
      <c s="67" r="AF29">
        <v>793.5</v>
      </c>
      <c t="s" s="32" r="AG29">
        <v>962</v>
      </c>
      <c s="67" r="AH29">
        <v>750.8</v>
      </c>
      <c t="s" s="32" r="AI29">
        <v>963</v>
      </c>
      <c t="s" s="32" r="AJ29">
        <v>964</v>
      </c>
      <c t="s" s="32" r="AK29">
        <v>965</v>
      </c>
    </row>
    <row r="30">
      <c s="32" r="A30"/>
      <c t="s" s="32" r="B30">
        <v>968</v>
      </c>
      <c s="67" r="C30">
        <v>399.2</v>
      </c>
      <c s="67" r="D30">
        <v>390.8</v>
      </c>
      <c s="67" r="E30">
        <v>424.4</v>
      </c>
      <c s="67" r="F30">
        <v>421.4</v>
      </c>
      <c s="67" r="G30">
        <v>459.0</v>
      </c>
      <c s="67" r="H30">
        <v>407.5</v>
      </c>
      <c s="67" r="I30">
        <v>436.0</v>
      </c>
      <c s="67" r="J30">
        <v>437.5</v>
      </c>
      <c s="67" r="K30">
        <v>436.0</v>
      </c>
      <c s="67" r="L30">
        <v>473.5</v>
      </c>
      <c s="67" r="M30">
        <v>439.3</v>
      </c>
      <c s="67" r="N30">
        <v>415.6</v>
      </c>
      <c s="67" r="O30">
        <v>422.2</v>
      </c>
      <c s="67" r="P30">
        <v>434.7</v>
      </c>
      <c s="67" r="Q30">
        <v>491.3</v>
      </c>
      <c s="67" r="R30">
        <v>402.0</v>
      </c>
      <c s="67" r="S30">
        <v>489.3</v>
      </c>
      <c s="67" r="T30">
        <v>515.3</v>
      </c>
      <c s="67" r="U30">
        <v>510.8</v>
      </c>
      <c s="67" r="V30">
        <v>604.5</v>
      </c>
      <c s="67" r="W30">
        <v>478.7</v>
      </c>
      <c s="67" r="X30">
        <v>449.1</v>
      </c>
      <c s="67" r="Y30">
        <v>454.8</v>
      </c>
      <c s="67" r="Z30">
        <v>468.4</v>
      </c>
      <c s="67" r="AA30">
        <v>509.1</v>
      </c>
      <c t="s" s="32" r="AB30">
        <v>972</v>
      </c>
      <c s="67" r="AC30">
        <v>498.2</v>
      </c>
      <c s="67" r="AD30">
        <v>529.4</v>
      </c>
      <c s="67" r="AE30">
        <v>541.6</v>
      </c>
      <c s="67" r="AF30">
        <v>591.0</v>
      </c>
      <c t="s" s="32" r="AG30">
        <v>973</v>
      </c>
      <c s="67" r="AH30">
        <v>557.0</v>
      </c>
      <c t="s" s="32" r="AI30">
        <v>974</v>
      </c>
      <c t="s" s="32" r="AJ30">
        <v>975</v>
      </c>
      <c t="s" s="32" r="AK30">
        <v>976</v>
      </c>
    </row>
    <row r="31">
      <c s="32" r="A31"/>
      <c t="s" s="32" r="B31">
        <v>977</v>
      </c>
      <c s="67" r="C31">
        <v>252.9</v>
      </c>
      <c s="67" r="D31">
        <v>254.6</v>
      </c>
      <c s="67" r="E31">
        <v>281.3</v>
      </c>
      <c s="67" r="F31">
        <v>284.3</v>
      </c>
      <c s="67" r="G31">
        <v>361.7</v>
      </c>
      <c s="67" r="H31">
        <v>307.2</v>
      </c>
      <c s="67" r="I31">
        <v>279.3</v>
      </c>
      <c s="67" r="J31">
        <v>298.1</v>
      </c>
      <c s="67" r="K31">
        <v>266.0</v>
      </c>
      <c s="67" r="L31">
        <v>329.7</v>
      </c>
      <c s="67" r="M31">
        <v>326.9</v>
      </c>
      <c s="67" r="N31">
        <v>325.4</v>
      </c>
      <c s="67" r="O31">
        <v>362.5</v>
      </c>
      <c s="67" r="P31">
        <v>387.0</v>
      </c>
      <c s="67" r="Q31">
        <v>410.4</v>
      </c>
      <c s="67" r="R31">
        <v>292.5</v>
      </c>
      <c s="67" r="S31">
        <v>399.9</v>
      </c>
      <c s="67" r="T31">
        <v>408.5</v>
      </c>
      <c s="67" r="U31">
        <v>449.4</v>
      </c>
      <c s="67" r="V31">
        <v>467.6</v>
      </c>
      <c s="67" r="W31">
        <v>342.2</v>
      </c>
      <c s="67" r="X31">
        <v>339.6</v>
      </c>
      <c s="67" r="Y31">
        <v>360.4</v>
      </c>
      <c s="67" r="Z31">
        <v>395.6</v>
      </c>
      <c s="67" r="AA31">
        <v>367.0</v>
      </c>
      <c t="s" s="32" r="AB31">
        <v>978</v>
      </c>
      <c s="67" r="AC31">
        <v>357.4</v>
      </c>
      <c s="67" r="AD31">
        <v>387.3</v>
      </c>
      <c s="67" r="AE31">
        <v>416.0</v>
      </c>
      <c s="67" r="AF31">
        <v>459.9</v>
      </c>
      <c t="s" s="32" r="AG31">
        <v>979</v>
      </c>
      <c s="67" r="AH31">
        <v>414.8</v>
      </c>
      <c t="s" s="32" r="AI31">
        <v>980</v>
      </c>
      <c t="s" s="32" r="AJ31">
        <v>981</v>
      </c>
      <c t="s" s="32" r="AK31">
        <v>982</v>
      </c>
    </row>
    <row r="32">
      <c s="32" r="A32"/>
      <c t="s" s="32" r="B32">
        <v>983</v>
      </c>
      <c s="67" r="C32">
        <v>531.7</v>
      </c>
      <c s="67" r="D32">
        <v>507.3</v>
      </c>
      <c s="67" r="E32">
        <v>534.5</v>
      </c>
      <c s="67" r="F32">
        <v>585.0</v>
      </c>
      <c s="67" r="G32">
        <v>599.5</v>
      </c>
      <c s="67" r="H32">
        <v>610.3</v>
      </c>
      <c s="67" r="I32">
        <v>569.3</v>
      </c>
      <c s="67" r="J32">
        <v>633.4</v>
      </c>
      <c s="67" r="K32">
        <v>586.1</v>
      </c>
      <c s="67" r="L32">
        <v>604.3</v>
      </c>
      <c s="67" r="M32">
        <v>556.4</v>
      </c>
      <c s="67" r="N32">
        <v>604.3</v>
      </c>
      <c s="67" r="O32">
        <v>652.0</v>
      </c>
      <c s="67" r="P32">
        <v>653.7</v>
      </c>
      <c s="67" r="Q32">
        <v>710.5</v>
      </c>
      <c s="67" r="R32">
        <v>686.2</v>
      </c>
      <c s="67" r="S32">
        <v>684.3</v>
      </c>
      <c s="67" r="T32">
        <v>716.9</v>
      </c>
      <c s="67" r="U32">
        <v>725.9</v>
      </c>
      <c s="67" r="V32">
        <v>780.5</v>
      </c>
      <c s="67" r="W32">
        <v>759.1</v>
      </c>
      <c s="67" r="X32">
        <v>675.1</v>
      </c>
      <c s="67" r="Y32">
        <v>714.4</v>
      </c>
      <c s="67" r="Z32">
        <v>699.6</v>
      </c>
      <c s="67" r="AA32">
        <v>836.4</v>
      </c>
      <c t="s" s="32" r="AB32">
        <v>984</v>
      </c>
      <c s="67" r="AC32">
        <v>786.5</v>
      </c>
      <c s="67" r="AD32">
        <v>816.6</v>
      </c>
      <c s="67" r="AE32">
        <v>874.7</v>
      </c>
      <c s="67" r="AF32">
        <v>950.0</v>
      </c>
      <c t="s" s="32" r="AG32">
        <v>985</v>
      </c>
      <c s="67" r="AH32">
        <v>840.7</v>
      </c>
      <c t="s" s="32" r="AI32">
        <v>986</v>
      </c>
      <c t="s" s="32" r="AJ32">
        <v>987</v>
      </c>
      <c t="s" s="32" r="AK32">
        <v>988</v>
      </c>
    </row>
    <row r="33">
      <c s="32" r="A33"/>
      <c t="s" s="32" r="B33">
        <v>989</v>
      </c>
      <c s="67" r="C33">
        <v>1195.1</v>
      </c>
      <c s="67" r="D33">
        <v>1416.1</v>
      </c>
      <c s="67" r="E33">
        <v>1209.8</v>
      </c>
      <c s="67" r="F33">
        <v>1107.9</v>
      </c>
      <c s="67" r="G33">
        <v>1209.8</v>
      </c>
      <c s="67" r="H33">
        <v>1023.7</v>
      </c>
      <c s="67" r="I33">
        <v>1085.9</v>
      </c>
      <c s="67" r="J33">
        <v>1049.6</v>
      </c>
      <c s="67" r="K33">
        <v>931.7</v>
      </c>
      <c s="67" r="L33">
        <v>1067.2</v>
      </c>
      <c s="67" r="M33">
        <v>1008.8</v>
      </c>
      <c s="67" r="N33">
        <v>1036.4</v>
      </c>
      <c s="67" r="O33">
        <v>1033.6</v>
      </c>
      <c s="67" r="P33">
        <v>1024.4</v>
      </c>
      <c s="67" r="Q33">
        <v>1032.5</v>
      </c>
      <c s="67" r="R33">
        <v>1120.1</v>
      </c>
      <c s="67" r="S33">
        <v>1037.4</v>
      </c>
      <c s="67" r="T33">
        <v>1151.9</v>
      </c>
      <c s="67" r="U33">
        <v>1143.0</v>
      </c>
      <c s="67" r="V33">
        <v>1124.6</v>
      </c>
      <c s="67" r="W33">
        <v>1153.8</v>
      </c>
      <c s="67" r="X33">
        <v>1194.1</v>
      </c>
      <c s="67" r="Y33">
        <v>1228.8</v>
      </c>
      <c s="67" r="Z33">
        <v>1134.7</v>
      </c>
      <c s="67" r="AA33">
        <v>1079.1</v>
      </c>
      <c t="s" s="32" r="AB33">
        <v>990</v>
      </c>
      <c s="67" r="AC33">
        <v>1197.8</v>
      </c>
      <c s="67" r="AD33">
        <v>1294.9</v>
      </c>
      <c s="67" r="AE33">
        <v>1051.7</v>
      </c>
      <c s="67" r="AF33">
        <v>1144.8</v>
      </c>
      <c t="s" s="32" r="AG33">
        <v>991</v>
      </c>
      <c s="67" r="AH33">
        <v>1190.0</v>
      </c>
      <c t="s" s="32" r="AI33">
        <v>993</v>
      </c>
      <c t="s" s="32" r="AJ33">
        <v>994</v>
      </c>
      <c t="s" s="32" r="AK33">
        <v>995</v>
      </c>
    </row>
    <row r="34">
      <c s="32" r="A34"/>
      <c t="s" s="32" r="B34">
        <v>997</v>
      </c>
      <c s="67" r="C34">
        <v>423.8</v>
      </c>
      <c s="67" r="D34">
        <v>399.8</v>
      </c>
      <c s="67" r="E34">
        <v>440.8</v>
      </c>
      <c s="67" r="F34">
        <v>459.4</v>
      </c>
      <c s="67" r="G34">
        <v>487.5</v>
      </c>
      <c s="67" r="H34">
        <v>478.2</v>
      </c>
      <c s="67" r="I34">
        <v>454.3</v>
      </c>
      <c s="67" r="J34">
        <v>507.6</v>
      </c>
      <c s="67" r="K34">
        <v>477.8</v>
      </c>
      <c s="67" r="L34">
        <v>549.6</v>
      </c>
      <c s="67" r="M34">
        <v>507.7</v>
      </c>
      <c s="67" r="N34">
        <v>485.9</v>
      </c>
      <c s="67" r="O34">
        <v>553.6</v>
      </c>
      <c s="67" r="P34">
        <v>558.5</v>
      </c>
      <c s="67" r="Q34">
        <v>581.7</v>
      </c>
      <c s="67" r="R34">
        <v>552.7</v>
      </c>
      <c s="67" r="S34">
        <v>683.2</v>
      </c>
      <c s="67" r="T34">
        <v>631.9</v>
      </c>
      <c s="67" r="U34">
        <v>680.2</v>
      </c>
      <c s="67" r="V34">
        <v>899.3</v>
      </c>
      <c s="67" r="W34">
        <v>655.4</v>
      </c>
      <c s="67" r="X34">
        <v>714.7</v>
      </c>
      <c s="67" r="Y34">
        <v>678.2</v>
      </c>
      <c s="67" r="Z34">
        <v>757.8</v>
      </c>
      <c s="67" r="AA34">
        <v>841.8</v>
      </c>
      <c t="s" s="32" r="AB34">
        <v>1005</v>
      </c>
      <c s="67" r="AC34">
        <v>651.6</v>
      </c>
      <c s="67" r="AD34">
        <v>736.9</v>
      </c>
      <c s="67" r="AE34">
        <v>798.0</v>
      </c>
      <c s="67" r="AF34">
        <v>842.7</v>
      </c>
      <c t="s" s="32" r="AG34">
        <v>1006</v>
      </c>
      <c s="67" r="AH34">
        <v>694.0</v>
      </c>
      <c t="s" s="32" r="AI34">
        <v>1007</v>
      </c>
      <c t="s" s="32" r="AJ34">
        <v>1008</v>
      </c>
      <c t="s" s="32" r="AK34">
        <v>1009</v>
      </c>
    </row>
    <row r="35">
      <c s="32" r="A35"/>
      <c t="s" s="32" r="B35">
        <v>1010</v>
      </c>
      <c s="67" r="C35">
        <v>701.1</v>
      </c>
      <c s="67" r="D35">
        <v>635.3</v>
      </c>
      <c s="67" r="E35">
        <v>689.3</v>
      </c>
      <c s="67" r="F35">
        <v>686.2</v>
      </c>
      <c s="67" r="G35">
        <v>813.3</v>
      </c>
      <c s="67" r="H35">
        <v>816.0</v>
      </c>
      <c s="67" r="I35">
        <v>709.0</v>
      </c>
      <c s="67" r="J35">
        <v>770.3</v>
      </c>
      <c s="67" r="K35">
        <v>788.6</v>
      </c>
      <c s="67" r="L35">
        <v>931.0</v>
      </c>
      <c s="67" r="M35">
        <v>855.5</v>
      </c>
      <c s="67" r="N35">
        <v>791.3</v>
      </c>
      <c s="67" r="O35">
        <v>829.7</v>
      </c>
      <c s="67" r="P35">
        <v>801.2</v>
      </c>
      <c s="67" r="Q35">
        <v>991.5</v>
      </c>
      <c s="67" r="R35">
        <v>903.2</v>
      </c>
      <c s="67" r="S35">
        <v>789.8</v>
      </c>
      <c s="67" r="T35">
        <v>919.5</v>
      </c>
      <c s="67" r="U35">
        <v>882.5</v>
      </c>
      <c s="67" r="V35">
        <v>1044.5</v>
      </c>
      <c s="67" r="W35">
        <v>944.2</v>
      </c>
      <c s="67" r="X35">
        <v>881.0</v>
      </c>
      <c s="67" r="Y35">
        <v>992.9</v>
      </c>
      <c s="67" r="Z35">
        <v>826.7</v>
      </c>
      <c s="67" r="AA35">
        <v>1113.0</v>
      </c>
      <c t="s" s="32" r="AB35">
        <v>1011</v>
      </c>
      <c s="67" r="AC35">
        <v>1008.0</v>
      </c>
      <c s="67" r="AD35">
        <v>1095.2</v>
      </c>
      <c s="67" r="AE35">
        <v>1090.0</v>
      </c>
      <c s="67" r="AF35">
        <v>994.3</v>
      </c>
      <c t="s" s="32" r="AG35">
        <v>1012</v>
      </c>
      <c s="67" r="AH35">
        <v>1141.4</v>
      </c>
      <c t="s" s="32" r="AI35">
        <v>1013</v>
      </c>
      <c t="s" s="32" r="AJ35">
        <v>1014</v>
      </c>
      <c t="s" s="32" r="AK35">
        <v>1015</v>
      </c>
    </row>
    <row r="36">
      <c s="32" r="A36"/>
      <c t="s" s="32" r="B36">
        <v>1016</v>
      </c>
      <c s="67" r="C36">
        <v>232.4</v>
      </c>
      <c s="67" r="D36">
        <v>203.8</v>
      </c>
      <c s="67" r="E36">
        <v>228.1</v>
      </c>
      <c s="67" r="F36">
        <v>260.6</v>
      </c>
      <c s="67" r="G36">
        <v>242.7</v>
      </c>
      <c s="67" r="H36">
        <v>255.9</v>
      </c>
      <c s="67" r="I36">
        <v>242.5</v>
      </c>
      <c s="67" r="J36">
        <v>251.4</v>
      </c>
      <c s="67" r="K36">
        <v>248.2</v>
      </c>
      <c s="67" r="L36">
        <v>287.0</v>
      </c>
      <c s="67" r="M36">
        <v>288.5</v>
      </c>
      <c s="67" r="N36">
        <v>284.0</v>
      </c>
      <c s="67" r="O36">
        <v>281.9</v>
      </c>
      <c s="67" r="P36">
        <v>279.0</v>
      </c>
      <c s="67" r="Q36">
        <v>311.1</v>
      </c>
      <c s="67" r="R36">
        <v>299.2</v>
      </c>
      <c s="67" r="S36">
        <v>292.6</v>
      </c>
      <c s="67" r="T36">
        <v>299.9</v>
      </c>
      <c s="67" r="U36">
        <v>301.1</v>
      </c>
      <c s="67" r="V36">
        <v>336.5</v>
      </c>
      <c s="67" r="W36">
        <v>331.7</v>
      </c>
      <c s="67" r="X36">
        <v>311.3</v>
      </c>
      <c s="67" r="Y36">
        <v>329.9</v>
      </c>
      <c s="67" r="Z36">
        <v>322.8</v>
      </c>
      <c s="67" r="AA36">
        <v>368.3</v>
      </c>
      <c t="s" s="32" r="AB36">
        <v>1017</v>
      </c>
      <c s="67" r="AC36">
        <v>377.8</v>
      </c>
      <c s="67" r="AD36">
        <v>396.6</v>
      </c>
      <c s="67" r="AE36">
        <v>381.9</v>
      </c>
      <c s="67" r="AF36">
        <v>437.8</v>
      </c>
      <c t="s" s="32" r="AG36">
        <v>1018</v>
      </c>
      <c s="67" r="AH36">
        <v>404.3</v>
      </c>
      <c t="s" s="32" r="AI36">
        <v>1019</v>
      </c>
      <c t="s" s="32" r="AJ36">
        <v>1020</v>
      </c>
      <c t="s" s="32" r="AK36">
        <v>1021</v>
      </c>
    </row>
    <row r="37">
      <c s="32" r="A37"/>
      <c t="s" s="32" r="B37">
        <v>1022</v>
      </c>
      <c s="67" r="C37">
        <v>263.0</v>
      </c>
      <c s="67" r="D37">
        <v>248.3</v>
      </c>
      <c s="67" r="E37">
        <v>272.6</v>
      </c>
      <c s="67" r="F37">
        <v>283.6</v>
      </c>
      <c s="67" r="G37">
        <v>321.1</v>
      </c>
      <c s="67" r="H37">
        <v>317.2</v>
      </c>
      <c s="67" r="I37">
        <v>255.7</v>
      </c>
      <c s="67" r="J37">
        <v>302.7</v>
      </c>
      <c s="67" r="K37">
        <v>298.1</v>
      </c>
      <c s="67" r="L37">
        <v>359.7</v>
      </c>
      <c s="67" r="M37">
        <v>361.2</v>
      </c>
      <c s="67" r="N37">
        <v>318.2</v>
      </c>
      <c s="67" r="O37">
        <v>354.6</v>
      </c>
      <c s="67" r="P37">
        <v>383.7</v>
      </c>
      <c s="67" r="Q37">
        <v>414.1</v>
      </c>
      <c s="67" r="R37">
        <v>444.3</v>
      </c>
      <c s="67" r="S37">
        <v>371.4</v>
      </c>
      <c s="67" r="T37">
        <v>428.6</v>
      </c>
      <c s="67" r="U37">
        <v>429.3</v>
      </c>
      <c s="67" r="V37">
        <v>523.5</v>
      </c>
      <c s="67" r="W37">
        <v>515.3</v>
      </c>
      <c s="67" r="X37">
        <v>459.1</v>
      </c>
      <c s="67" r="Y37">
        <v>502.9</v>
      </c>
      <c s="67" r="Z37">
        <v>515.9</v>
      </c>
      <c s="67" r="AA37">
        <v>559.8</v>
      </c>
      <c t="s" s="32" r="AB37">
        <v>1023</v>
      </c>
      <c s="67" r="AC37">
        <v>526.5</v>
      </c>
      <c s="67" r="AD37">
        <v>567.1</v>
      </c>
      <c s="67" r="AE37">
        <v>591.8</v>
      </c>
      <c s="67" r="AF37">
        <v>632.1</v>
      </c>
      <c t="s" s="32" r="AG37">
        <v>1024</v>
      </c>
      <c s="67" r="AH37">
        <v>547.6</v>
      </c>
      <c t="s" s="32" r="AI37">
        <v>1025</v>
      </c>
      <c t="s" s="32" r="AJ37">
        <v>1026</v>
      </c>
      <c t="s" s="32" r="AK37">
        <v>1027</v>
      </c>
    </row>
    <row r="38">
      <c s="32" r="A38"/>
      <c t="s" s="32" r="B38">
        <v>1028</v>
      </c>
      <c s="67" r="C38">
        <v>338.1</v>
      </c>
      <c s="67" r="D38">
        <v>319.1</v>
      </c>
      <c s="67" r="E38">
        <v>392.5</v>
      </c>
      <c s="67" r="F38">
        <v>356.5</v>
      </c>
      <c s="67" r="G38">
        <v>354.1</v>
      </c>
      <c s="67" r="H38">
        <v>357.6</v>
      </c>
      <c s="67" r="I38">
        <v>336.0</v>
      </c>
      <c s="67" r="J38">
        <v>338.2</v>
      </c>
      <c s="67" r="K38">
        <v>354.2</v>
      </c>
      <c s="67" r="L38">
        <v>388.9</v>
      </c>
      <c s="67" r="M38">
        <v>392.3</v>
      </c>
      <c s="67" r="N38">
        <v>372.3</v>
      </c>
      <c s="67" r="O38">
        <v>380.9</v>
      </c>
      <c s="67" r="P38">
        <v>368.1</v>
      </c>
      <c s="67" r="Q38">
        <v>386.6</v>
      </c>
      <c s="67" r="R38">
        <v>423.9</v>
      </c>
      <c s="67" r="S38">
        <v>461.5</v>
      </c>
      <c s="67" r="T38">
        <v>450.9</v>
      </c>
      <c s="67" r="U38">
        <v>458.9</v>
      </c>
      <c s="67" r="V38">
        <v>502.3</v>
      </c>
      <c s="67" r="W38">
        <v>481.2</v>
      </c>
      <c s="67" r="X38">
        <v>444.5</v>
      </c>
      <c s="67" r="Y38">
        <v>499.6</v>
      </c>
      <c s="67" r="Z38">
        <v>498.7</v>
      </c>
      <c s="67" r="AA38">
        <v>536.3</v>
      </c>
      <c t="s" s="32" r="AB38">
        <v>1029</v>
      </c>
      <c s="67" r="AC38">
        <v>498.5</v>
      </c>
      <c s="67" r="AD38">
        <v>558.6</v>
      </c>
      <c s="67" r="AE38">
        <v>577.7</v>
      </c>
      <c s="67" r="AF38">
        <v>617.2</v>
      </c>
      <c t="s" s="32" r="AG38">
        <v>1030</v>
      </c>
      <c s="67" r="AH38">
        <v>556.7</v>
      </c>
      <c t="s" s="32" r="AI38">
        <v>1031</v>
      </c>
      <c t="s" s="32" r="AJ38">
        <v>1032</v>
      </c>
      <c t="s" s="32" r="AK38">
        <v>1033</v>
      </c>
    </row>
    <row r="39">
      <c t="s" s="32" r="A39">
        <v>1034</v>
      </c>
      <c s="33" r="B39"/>
      <c s="33" r="C39"/>
      <c s="33" r="D39"/>
      <c s="33" r="E39"/>
      <c s="33" r="F39"/>
      <c s="33" r="G39"/>
      <c s="33" r="H39"/>
      <c s="33" r="I39"/>
      <c s="33" r="J39"/>
      <c s="33" r="K39"/>
      <c s="33" r="L39"/>
      <c s="33" r="M39"/>
      <c s="33" r="N39"/>
      <c s="33" r="O39"/>
      <c s="33" r="P39"/>
      <c s="33" r="Q39"/>
      <c s="33" r="R39"/>
      <c s="33" r="S39"/>
      <c s="33" r="T39"/>
      <c s="33" r="U39"/>
      <c s="33" r="V39"/>
      <c s="33" r="W39"/>
      <c s="33" r="X39"/>
      <c s="33" r="Y39"/>
      <c s="33" r="Z39"/>
      <c s="33" r="AA39"/>
      <c s="33" r="AB39"/>
      <c s="33" r="AC39"/>
      <c s="33" r="AD39"/>
      <c s="33" r="AE39"/>
      <c s="33" r="AF39"/>
      <c s="33" r="AG39"/>
      <c s="33" r="AH39"/>
      <c s="33" r="AI39"/>
      <c s="33" r="AJ39"/>
      <c s="33" r="AK39"/>
    </row>
    <row r="40">
      <c s="32" r="A40"/>
      <c t="s" s="32" r="B40">
        <v>1035</v>
      </c>
      <c s="67" r="C40">
        <v>678.4</v>
      </c>
      <c s="67" r="D40">
        <v>662.9</v>
      </c>
      <c s="67" r="E40">
        <v>713.7</v>
      </c>
      <c s="67" r="F40">
        <v>703.5</v>
      </c>
      <c s="67" r="G40">
        <v>737.4</v>
      </c>
      <c s="67" r="H40">
        <v>690.8</v>
      </c>
      <c s="67" r="I40">
        <v>673.6</v>
      </c>
      <c s="67" r="J40">
        <v>706.1</v>
      </c>
      <c s="67" r="K40">
        <v>720.4</v>
      </c>
      <c s="67" r="L40">
        <v>791.4</v>
      </c>
      <c s="67" r="M40">
        <v>742.8</v>
      </c>
      <c s="67" r="N40">
        <v>705.0</v>
      </c>
      <c s="67" r="O40">
        <v>751.9</v>
      </c>
      <c s="67" r="P40">
        <v>763.3</v>
      </c>
      <c s="67" r="Q40">
        <v>829.8</v>
      </c>
      <c s="67" r="R40">
        <v>771.1</v>
      </c>
      <c s="67" r="S40">
        <v>785.8</v>
      </c>
      <c s="67" r="T40">
        <v>848.7</v>
      </c>
      <c s="67" r="U40">
        <v>847.7</v>
      </c>
      <c s="67" r="V40">
        <v>926.5</v>
      </c>
      <c s="67" r="W40">
        <v>859.6</v>
      </c>
      <c s="67" r="X40">
        <v>828.4</v>
      </c>
      <c s="67" r="Y40">
        <v>890.0</v>
      </c>
      <c s="67" r="Z40">
        <v>927.9</v>
      </c>
      <c s="67" r="AA40">
        <v>998.0</v>
      </c>
      <c t="s" s="32" r="AB40">
        <v>1036</v>
      </c>
      <c s="67" r="AC40">
        <v>880.9</v>
      </c>
      <c s="67" r="AD40">
        <v>963.0</v>
      </c>
      <c s="67" r="AE40">
        <v>963.2</v>
      </c>
      <c s="67" r="AF40">
        <v>1068.1</v>
      </c>
      <c t="s" s="32" r="AG40">
        <v>1038</v>
      </c>
      <c s="67" r="AH40">
        <v>965.5</v>
      </c>
      <c t="s" s="32" r="AI40">
        <v>1039</v>
      </c>
      <c t="s" s="32" r="AJ40">
        <v>1041</v>
      </c>
      <c t="s" s="32" r="AK40">
        <v>1042</v>
      </c>
    </row>
    <row r="41">
      <c s="32" r="A41"/>
      <c t="s" s="32" r="B41">
        <v>1044</v>
      </c>
      <c s="67" r="C41">
        <v>312.7</v>
      </c>
      <c s="67" r="D41">
        <v>380.4</v>
      </c>
      <c s="67" r="E41">
        <v>434.6</v>
      </c>
      <c s="67" r="F41">
        <v>401.5</v>
      </c>
      <c s="67" r="G41">
        <v>491.6</v>
      </c>
      <c s="67" r="H41">
        <v>268.8</v>
      </c>
      <c s="67" r="I41">
        <v>422.6</v>
      </c>
      <c s="67" r="J41">
        <v>359.5</v>
      </c>
      <c s="67" r="K41">
        <v>356.0</v>
      </c>
      <c s="67" r="L41">
        <v>343.7</v>
      </c>
      <c s="67" r="M41">
        <v>276.1</v>
      </c>
      <c s="67" r="N41">
        <v>403.4</v>
      </c>
      <c s="67" r="O41">
        <v>377.3</v>
      </c>
      <c s="67" r="P41">
        <v>375.6</v>
      </c>
      <c s="67" r="Q41">
        <v>424.1</v>
      </c>
      <c s="67" r="R41">
        <v>407.9</v>
      </c>
      <c s="67" r="S41">
        <v>371.7</v>
      </c>
      <c s="67" r="T41">
        <v>420.9</v>
      </c>
      <c s="67" r="U41">
        <v>466.5</v>
      </c>
      <c s="67" r="V41">
        <v>399.2</v>
      </c>
      <c s="67" r="W41">
        <v>438.7</v>
      </c>
      <c s="67" r="X41">
        <v>508.3</v>
      </c>
      <c s="67" r="Y41">
        <v>750.8</v>
      </c>
      <c s="67" r="Z41">
        <v>613.8</v>
      </c>
      <c s="67" r="AA41">
        <v>591.2</v>
      </c>
      <c t="s" s="32" r="AB41">
        <v>1046</v>
      </c>
      <c s="67" r="AC41">
        <v>421.0</v>
      </c>
      <c s="67" r="AD41">
        <v>494.0</v>
      </c>
      <c s="67" r="AE41">
        <v>539.5</v>
      </c>
      <c s="67" r="AF41">
        <v>633.4</v>
      </c>
      <c t="s" s="32" r="AG41">
        <v>1047</v>
      </c>
      <c s="67" r="AH41">
        <v>531.8</v>
      </c>
      <c t="s" s="32" r="AI41">
        <v>1048</v>
      </c>
      <c t="s" s="32" r="AJ41">
        <v>1049</v>
      </c>
      <c t="s" s="32" r="AK41">
        <v>1050</v>
      </c>
    </row>
    <row r="42">
      <c s="32" r="A42"/>
      <c t="s" s="32" r="B42">
        <v>1051</v>
      </c>
      <c s="67" r="C42">
        <v>217.5</v>
      </c>
      <c s="67" r="D42">
        <v>180.3</v>
      </c>
      <c s="67" r="E42">
        <v>363.4</v>
      </c>
      <c s="67" r="F42">
        <v>171.8</v>
      </c>
      <c s="67" r="G42">
        <v>222.3</v>
      </c>
      <c s="67" r="H42">
        <v>268.6</v>
      </c>
      <c s="67" r="I42">
        <v>239.4</v>
      </c>
      <c s="67" r="J42">
        <v>214.4</v>
      </c>
      <c s="67" r="K42">
        <v>243.7</v>
      </c>
      <c s="67" r="L42">
        <v>238.6</v>
      </c>
      <c s="67" r="M42">
        <v>363.2</v>
      </c>
      <c s="67" r="N42">
        <v>402.0</v>
      </c>
      <c s="67" r="O42">
        <v>320.8</v>
      </c>
      <c s="67" r="P42">
        <v>407.4</v>
      </c>
      <c s="67" r="Q42">
        <v>459.8</v>
      </c>
      <c s="67" r="R42">
        <v>273.5</v>
      </c>
      <c s="67" r="S42">
        <v>650.9</v>
      </c>
      <c s="67" r="T42">
        <v>286.2</v>
      </c>
      <c s="67" r="U42">
        <v>319.9</v>
      </c>
      <c s="67" r="V42">
        <v>401.5</v>
      </c>
      <c s="67" r="W42">
        <v>414.2</v>
      </c>
      <c s="67" r="X42">
        <v>330.6</v>
      </c>
      <c s="67" r="Y42">
        <v>248.2</v>
      </c>
      <c s="67" r="Z42">
        <v>245.0</v>
      </c>
      <c s="67" r="AA42">
        <v>297.3</v>
      </c>
      <c t="s" s="32" r="AB42">
        <v>1052</v>
      </c>
      <c s="67" r="AC42">
        <v>438.8</v>
      </c>
      <c s="67" r="AD42">
        <v>542.9</v>
      </c>
      <c s="67" r="AE42">
        <v>488.7</v>
      </c>
      <c s="67" r="AF42">
        <v>692.9</v>
      </c>
      <c t="s" s="32" r="AG42">
        <v>1054</v>
      </c>
      <c s="67" r="AH42">
        <v>537.5</v>
      </c>
      <c t="s" s="32" r="AI42">
        <v>1055</v>
      </c>
      <c t="s" s="32" r="AJ42">
        <v>1056</v>
      </c>
      <c t="s" s="32" r="AK42">
        <v>1057</v>
      </c>
    </row>
    <row r="43">
      <c s="32" r="A43"/>
      <c t="s" s="32" r="B43">
        <v>1059</v>
      </c>
      <c s="67" r="C43">
        <v>811.4</v>
      </c>
      <c s="67" r="D43">
        <v>764.6</v>
      </c>
      <c s="67" r="E43">
        <v>940.0</v>
      </c>
      <c s="67" r="F43">
        <v>925.5</v>
      </c>
      <c s="67" r="G43">
        <v>715.3</v>
      </c>
      <c s="67" r="H43">
        <v>722.2</v>
      </c>
      <c s="67" r="I43">
        <v>666.4</v>
      </c>
      <c s="67" r="J43">
        <v>688.3</v>
      </c>
      <c s="67" r="K43">
        <v>706.4</v>
      </c>
      <c s="67" r="L43">
        <v>697.2</v>
      </c>
      <c s="67" r="M43">
        <v>849.4</v>
      </c>
      <c s="67" r="N43">
        <v>706.2</v>
      </c>
      <c s="67" r="O43">
        <v>845.9</v>
      </c>
      <c s="67" r="P43">
        <v>851.5</v>
      </c>
      <c s="67" r="Q43">
        <v>842.6</v>
      </c>
      <c s="67" r="R43">
        <v>876.2</v>
      </c>
      <c s="67" r="S43">
        <v>879.9</v>
      </c>
      <c s="67" r="T43">
        <v>880.7</v>
      </c>
      <c s="67" r="U43">
        <v>975.2</v>
      </c>
      <c s="67" r="V43">
        <v>1003.7</v>
      </c>
      <c s="67" r="W43">
        <v>910.5</v>
      </c>
      <c s="67" r="X43">
        <v>968.9</v>
      </c>
      <c s="67" r="Y43">
        <v>899.2</v>
      </c>
      <c s="67" r="Z43">
        <v>971.0</v>
      </c>
      <c s="67" r="AA43">
        <v>846.5</v>
      </c>
      <c t="s" s="32" r="AB43">
        <v>1061</v>
      </c>
      <c s="67" r="AC43">
        <v>926.7</v>
      </c>
      <c s="67" r="AD43">
        <v>914.4</v>
      </c>
      <c s="67" r="AE43">
        <v>993.1</v>
      </c>
      <c s="67" r="AF43">
        <v>1025.3</v>
      </c>
      <c t="s" s="32" r="AG43">
        <v>1062</v>
      </c>
      <c s="67" r="AH43">
        <v>873.1</v>
      </c>
      <c t="s" s="32" r="AI43">
        <v>1063</v>
      </c>
      <c t="s" s="32" r="AJ43">
        <v>1064</v>
      </c>
      <c t="s" s="32" r="AK43">
        <v>1065</v>
      </c>
    </row>
    <row r="44">
      <c s="32" r="A44"/>
      <c t="s" s="32" r="B44">
        <v>1066</v>
      </c>
      <c s="67" r="C44">
        <v>585.6</v>
      </c>
      <c s="67" r="D44">
        <v>512.2</v>
      </c>
      <c s="67" r="E44">
        <v>553.8</v>
      </c>
      <c s="67" r="F44">
        <v>620.5</v>
      </c>
      <c s="67" r="G44">
        <v>633.7</v>
      </c>
      <c s="67" r="H44">
        <v>507.6</v>
      </c>
      <c s="67" r="I44">
        <v>514.9</v>
      </c>
      <c s="67" r="J44">
        <v>521.1</v>
      </c>
      <c s="67" r="K44">
        <v>545.9</v>
      </c>
      <c s="67" r="L44">
        <v>614.2</v>
      </c>
      <c s="67" r="M44">
        <v>577.2</v>
      </c>
      <c s="67" r="N44">
        <v>536.6</v>
      </c>
      <c s="67" r="O44">
        <v>636.5</v>
      </c>
      <c s="67" r="P44">
        <v>634.7</v>
      </c>
      <c s="67" r="Q44">
        <v>685.4</v>
      </c>
      <c s="67" r="R44">
        <v>629.0</v>
      </c>
      <c s="67" r="S44">
        <v>631.0</v>
      </c>
      <c s="67" r="T44">
        <v>680.9</v>
      </c>
      <c s="67" r="U44">
        <v>750.4</v>
      </c>
      <c s="67" r="V44">
        <v>782.0</v>
      </c>
      <c s="67" r="W44">
        <v>706.0</v>
      </c>
      <c s="67" r="X44">
        <v>654.2</v>
      </c>
      <c s="67" r="Y44">
        <v>736.0</v>
      </c>
      <c s="67" r="Z44">
        <v>819.4</v>
      </c>
      <c s="67" r="AA44">
        <v>814.5</v>
      </c>
      <c t="s" s="32" r="AB44">
        <v>1067</v>
      </c>
      <c s="67" r="AC44">
        <v>725.4</v>
      </c>
      <c s="67" r="AD44">
        <v>776.3</v>
      </c>
      <c s="67" r="AE44">
        <v>808.6</v>
      </c>
      <c s="67" r="AF44">
        <v>942.3</v>
      </c>
      <c t="s" s="32" r="AG44">
        <v>1068</v>
      </c>
      <c s="67" r="AH44">
        <v>789.8</v>
      </c>
      <c t="s" s="32" r="AI44">
        <v>1069</v>
      </c>
      <c t="s" s="32" r="AJ44">
        <v>1070</v>
      </c>
      <c t="s" s="32" r="AK44">
        <v>1071</v>
      </c>
    </row>
    <row r="45">
      <c s="32" r="A45"/>
      <c t="s" s="32" r="B45">
        <v>1072</v>
      </c>
      <c s="67" r="C45">
        <v>766.7</v>
      </c>
      <c s="67" r="D45">
        <v>687.8</v>
      </c>
      <c s="67" r="E45">
        <v>782.5</v>
      </c>
      <c s="67" r="F45">
        <v>762.2</v>
      </c>
      <c s="67" r="G45">
        <v>808.7</v>
      </c>
      <c s="67" r="H45">
        <v>786.7</v>
      </c>
      <c s="67" r="I45">
        <v>697.1</v>
      </c>
      <c s="67" r="J45">
        <v>740.5</v>
      </c>
      <c s="67" r="K45">
        <v>784.2</v>
      </c>
      <c s="67" r="L45">
        <v>908.8</v>
      </c>
      <c s="67" r="M45">
        <v>849.8</v>
      </c>
      <c s="67" r="N45">
        <v>868.6</v>
      </c>
      <c s="67" r="O45">
        <v>812.3</v>
      </c>
      <c s="67" r="P45">
        <v>834.3</v>
      </c>
      <c s="67" r="Q45">
        <v>916.5</v>
      </c>
      <c s="67" r="R45">
        <v>884.1</v>
      </c>
      <c s="67" r="S45">
        <v>845.8</v>
      </c>
      <c s="67" r="T45">
        <v>863.5</v>
      </c>
      <c s="67" r="U45">
        <v>884.1</v>
      </c>
      <c s="67" r="V45">
        <v>1008.1</v>
      </c>
      <c s="67" r="W45">
        <v>926.0</v>
      </c>
      <c s="67" r="X45">
        <v>960.8</v>
      </c>
      <c s="67" r="Y45">
        <v>897.9</v>
      </c>
      <c s="67" r="Z45">
        <v>954.2</v>
      </c>
      <c s="67" r="AA45">
        <v>1038.8</v>
      </c>
      <c t="s" s="32" r="AB45">
        <v>1074</v>
      </c>
      <c s="67" r="AC45">
        <v>904.4</v>
      </c>
      <c s="67" r="AD45">
        <v>944.9</v>
      </c>
      <c s="67" r="AE45">
        <v>951.8</v>
      </c>
      <c s="67" r="AF45">
        <v>1084.6</v>
      </c>
      <c t="s" s="32" r="AG45">
        <v>1075</v>
      </c>
      <c s="67" r="AH45">
        <v>948.3</v>
      </c>
      <c t="s" s="32" r="AI45">
        <v>1076</v>
      </c>
      <c t="s" s="32" r="AJ45">
        <v>1077</v>
      </c>
      <c t="s" s="32" r="AK45">
        <v>1078</v>
      </c>
    </row>
    <row r="46">
      <c s="32" r="A46"/>
      <c t="s" s="32" r="B46">
        <v>1079</v>
      </c>
      <c s="67" r="C46">
        <v>602.6</v>
      </c>
      <c s="67" r="D46">
        <v>556.7</v>
      </c>
      <c s="67" r="E46">
        <v>700.1</v>
      </c>
      <c s="67" r="F46">
        <v>686.3</v>
      </c>
      <c s="67" r="G46">
        <v>736.6</v>
      </c>
      <c s="67" r="H46">
        <v>637.9</v>
      </c>
      <c s="67" r="I46">
        <v>595.5</v>
      </c>
      <c s="67" r="J46">
        <v>739.1</v>
      </c>
      <c s="67" r="K46">
        <v>776.3</v>
      </c>
      <c s="67" r="L46">
        <v>803.4</v>
      </c>
      <c s="67" r="M46">
        <v>683.3</v>
      </c>
      <c s="67" r="N46">
        <v>639.0</v>
      </c>
      <c s="67" r="O46">
        <v>787.2</v>
      </c>
      <c s="67" r="P46">
        <v>839.0</v>
      </c>
      <c s="67" r="Q46">
        <v>854.6</v>
      </c>
      <c s="67" r="R46">
        <v>753.7</v>
      </c>
      <c s="67" r="S46">
        <v>688.7</v>
      </c>
      <c s="67" r="T46">
        <v>818.5</v>
      </c>
      <c s="67" r="U46">
        <v>925.4</v>
      </c>
      <c s="67" r="V46">
        <v>1052.7</v>
      </c>
      <c s="67" r="W46">
        <v>908.3</v>
      </c>
      <c s="67" r="X46">
        <v>841.2</v>
      </c>
      <c s="67" r="Y46">
        <v>1043.2</v>
      </c>
      <c s="67" r="Z46">
        <v>1156.5</v>
      </c>
      <c s="67" r="AA46">
        <v>1136.4</v>
      </c>
      <c t="s" s="32" r="AB46">
        <v>1081</v>
      </c>
      <c s="67" r="AC46">
        <v>860.2</v>
      </c>
      <c s="67" r="AD46">
        <v>1056.2</v>
      </c>
      <c s="67" r="AE46">
        <v>1044.7</v>
      </c>
      <c s="67" r="AF46">
        <v>1200.6</v>
      </c>
      <c t="s" s="32" r="AG46">
        <v>1082</v>
      </c>
      <c s="67" r="AH46">
        <v>1004.5</v>
      </c>
      <c t="s" s="32" r="AI46">
        <v>1084</v>
      </c>
      <c t="s" s="32" r="AJ46">
        <v>1085</v>
      </c>
      <c t="s" s="32" r="AK46">
        <v>1086</v>
      </c>
    </row>
    <row r="47">
      <c s="32" r="A47"/>
      <c t="s" s="32" r="B47">
        <v>1089</v>
      </c>
      <c s="67" r="C47">
        <v>601.9</v>
      </c>
      <c s="67" r="D47">
        <v>582.7</v>
      </c>
      <c s="67" r="E47">
        <v>662.7</v>
      </c>
      <c s="67" r="F47">
        <v>628.7</v>
      </c>
      <c s="67" r="G47">
        <v>670.2</v>
      </c>
      <c s="67" r="H47">
        <v>603.5</v>
      </c>
      <c s="67" r="I47">
        <v>601.3</v>
      </c>
      <c s="67" r="J47">
        <v>617.6</v>
      </c>
      <c s="67" r="K47">
        <v>636.8</v>
      </c>
      <c s="67" r="L47">
        <v>690.2</v>
      </c>
      <c s="67" r="M47">
        <v>699.7</v>
      </c>
      <c s="67" r="N47">
        <v>654.9</v>
      </c>
      <c s="67" r="O47">
        <v>700.4</v>
      </c>
      <c s="67" r="P47">
        <v>765.9</v>
      </c>
      <c s="67" r="Q47">
        <v>853.5</v>
      </c>
      <c s="67" r="R47">
        <v>662.8</v>
      </c>
      <c s="67" r="S47">
        <v>749.0</v>
      </c>
      <c s="67" r="T47">
        <v>788.5</v>
      </c>
      <c s="67" r="U47">
        <v>842.8</v>
      </c>
      <c s="67" r="V47">
        <v>922.9</v>
      </c>
      <c s="67" r="W47">
        <v>791.1</v>
      </c>
      <c s="67" r="X47">
        <v>745.8</v>
      </c>
      <c s="67" r="Y47">
        <v>814.8</v>
      </c>
      <c s="67" r="Z47">
        <v>840.7</v>
      </c>
      <c s="67" r="AA47">
        <v>932.8</v>
      </c>
      <c t="s" s="32" r="AB47">
        <v>1091</v>
      </c>
      <c s="67" r="AC47">
        <v>823.8</v>
      </c>
      <c s="67" r="AD47">
        <v>842.5</v>
      </c>
      <c s="67" r="AE47">
        <v>879.9</v>
      </c>
      <c s="67" r="AF47">
        <v>1012.9</v>
      </c>
      <c t="s" s="32" r="AG47">
        <v>1092</v>
      </c>
      <c s="67" r="AH47">
        <v>829.4</v>
      </c>
      <c t="s" s="32" r="AI47">
        <v>1093</v>
      </c>
      <c t="s" s="32" r="AJ47">
        <v>1094</v>
      </c>
      <c t="s" s="32" r="AK47">
        <v>1095</v>
      </c>
    </row>
    <row r="48">
      <c s="32" r="A48"/>
      <c t="s" s="32" r="B48">
        <v>1096</v>
      </c>
      <c s="67" r="C48">
        <v>473.9</v>
      </c>
      <c s="67" r="D48">
        <v>521.2</v>
      </c>
      <c s="67" r="E48">
        <v>686.9</v>
      </c>
      <c s="67" r="F48">
        <v>414.2</v>
      </c>
      <c s="67" r="G48">
        <v>547.6</v>
      </c>
      <c s="67" r="H48">
        <v>459.7</v>
      </c>
      <c s="67" r="I48">
        <v>459.2</v>
      </c>
      <c s="67" r="J48">
        <v>472.7</v>
      </c>
      <c s="67" r="K48">
        <v>503.5</v>
      </c>
      <c s="67" r="L48">
        <v>558.6</v>
      </c>
      <c s="67" r="M48">
        <v>458.7</v>
      </c>
      <c s="67" r="N48">
        <v>441.2</v>
      </c>
      <c s="67" r="O48">
        <v>461.7</v>
      </c>
      <c s="67" r="P48">
        <v>523.5</v>
      </c>
      <c s="67" r="Q48">
        <v>622.6</v>
      </c>
      <c s="67" r="R48">
        <v>427.2</v>
      </c>
      <c s="67" r="S48">
        <v>690.9</v>
      </c>
      <c s="67" r="T48">
        <v>612.1</v>
      </c>
      <c s="67" r="U48">
        <v>609.7</v>
      </c>
      <c s="67" r="V48">
        <v>595.0</v>
      </c>
      <c s="67" r="W48">
        <v>497.9</v>
      </c>
      <c s="67" r="X48">
        <v>472.1</v>
      </c>
      <c s="67" r="Y48">
        <v>533.7</v>
      </c>
      <c s="67" r="Z48">
        <v>580.2</v>
      </c>
      <c s="67" r="AA48">
        <v>586.2</v>
      </c>
      <c t="s" s="32" r="AB48">
        <v>1097</v>
      </c>
      <c s="67" r="AC48">
        <v>623.8</v>
      </c>
      <c s="67" r="AD48">
        <v>602.6</v>
      </c>
      <c s="67" r="AE48">
        <v>635.2</v>
      </c>
      <c s="67" r="AF48">
        <v>636.4</v>
      </c>
      <c t="s" s="32" r="AG48">
        <v>1098</v>
      </c>
      <c s="67" r="AH48">
        <v>600.1</v>
      </c>
      <c t="s" s="32" r="AI48">
        <v>1099</v>
      </c>
      <c t="s" s="32" r="AJ48">
        <v>1100</v>
      </c>
      <c t="s" s="32" r="AK48">
        <v>1101</v>
      </c>
    </row>
    <row r="49">
      <c s="32" r="A49"/>
      <c t="s" s="32" r="B49">
        <v>1102</v>
      </c>
      <c s="67" r="C49">
        <v>711.2</v>
      </c>
      <c s="67" r="D49">
        <v>722.1</v>
      </c>
      <c s="67" r="E49">
        <v>705.4</v>
      </c>
      <c s="67" r="F49">
        <v>725.3</v>
      </c>
      <c s="67" r="G49">
        <v>771.5</v>
      </c>
      <c s="67" r="H49">
        <v>765.1</v>
      </c>
      <c s="67" r="I49">
        <v>710.7</v>
      </c>
      <c s="67" r="J49">
        <v>774.1</v>
      </c>
      <c s="67" r="K49">
        <v>760.8</v>
      </c>
      <c s="67" r="L49">
        <v>846.8</v>
      </c>
      <c s="67" r="M49">
        <v>859.4</v>
      </c>
      <c s="67" r="N49">
        <v>782.5</v>
      </c>
      <c s="67" r="O49">
        <v>808.1</v>
      </c>
      <c s="67" r="P49">
        <v>804.5</v>
      </c>
      <c s="67" r="Q49">
        <v>874.0</v>
      </c>
      <c s="67" r="R49">
        <v>933.2</v>
      </c>
      <c s="67" r="S49">
        <v>819.4</v>
      </c>
      <c s="67" r="T49">
        <v>926.8</v>
      </c>
      <c s="67" r="U49">
        <v>878.7</v>
      </c>
      <c s="67" r="V49">
        <v>1023.0</v>
      </c>
      <c s="67" r="W49">
        <v>1002.6</v>
      </c>
      <c s="67" r="X49">
        <v>1031.1</v>
      </c>
      <c s="67" r="Y49">
        <v>1055.0</v>
      </c>
      <c s="67" r="Z49">
        <v>1057.2</v>
      </c>
      <c s="67" r="AA49">
        <v>1125.2</v>
      </c>
      <c t="s" s="32" r="AB49">
        <v>1103</v>
      </c>
      <c s="67" r="AC49">
        <v>1067.4</v>
      </c>
      <c s="67" r="AD49">
        <v>1178.7</v>
      </c>
      <c s="67" r="AE49">
        <v>1144.5</v>
      </c>
      <c s="67" r="AF49">
        <v>1300.4</v>
      </c>
      <c t="s" s="32" r="AG49">
        <v>1106</v>
      </c>
      <c s="67" r="AH49">
        <v>1176.2</v>
      </c>
      <c t="s" s="32" r="AI49">
        <v>1107</v>
      </c>
      <c t="s" s="32" r="AJ49">
        <v>1108</v>
      </c>
      <c t="s" s="32" r="AK49">
        <v>1109</v>
      </c>
    </row>
    <row r="50">
      <c s="32" r="A50"/>
      <c t="s" s="32" r="B50">
        <v>1110</v>
      </c>
      <c s="67" r="C50">
        <v>1508.9</v>
      </c>
      <c s="67" r="D50">
        <v>1787.7</v>
      </c>
      <c s="67" r="E50">
        <v>1686.6</v>
      </c>
      <c s="67" r="F50">
        <v>1409.2</v>
      </c>
      <c s="67" r="G50">
        <v>1479.1</v>
      </c>
      <c s="67" r="H50">
        <v>1748.6</v>
      </c>
      <c s="67" r="I50">
        <v>1627.2</v>
      </c>
      <c s="67" r="J50">
        <v>1701.3</v>
      </c>
      <c s="67" r="K50">
        <v>1739.7</v>
      </c>
      <c s="67" r="L50">
        <v>2063.3</v>
      </c>
      <c s="67" r="M50">
        <v>1668.2</v>
      </c>
      <c s="67" r="N50">
        <v>1717.5</v>
      </c>
      <c s="67" r="O50">
        <v>1867.5</v>
      </c>
      <c s="67" r="P50">
        <v>1644.6</v>
      </c>
      <c s="67" r="Q50">
        <v>1723.5</v>
      </c>
      <c s="67" r="R50">
        <v>1762.4</v>
      </c>
      <c s="67" r="S50">
        <v>1727.5</v>
      </c>
      <c s="67" r="T50">
        <v>1933.3</v>
      </c>
      <c s="67" r="U50">
        <v>1688.5</v>
      </c>
      <c s="67" r="V50">
        <v>1710.8</v>
      </c>
      <c s="67" r="W50">
        <v>1777.2</v>
      </c>
      <c s="67" r="X50">
        <v>1713.5</v>
      </c>
      <c s="67" r="Y50">
        <v>1714.8</v>
      </c>
      <c s="67" r="Z50">
        <v>1648.5</v>
      </c>
      <c s="67" r="AA50">
        <v>2024.7</v>
      </c>
      <c t="s" s="32" r="AB50">
        <v>1111</v>
      </c>
      <c s="67" r="AC50">
        <v>2161.8</v>
      </c>
      <c s="67" r="AD50">
        <v>2446.4</v>
      </c>
      <c s="67" r="AE50">
        <v>1647.3</v>
      </c>
      <c s="67" r="AF50">
        <v>1831.8</v>
      </c>
      <c t="s" s="32" r="AG50">
        <v>1112</v>
      </c>
      <c s="67" r="AH50">
        <v>2566.9</v>
      </c>
      <c t="s" s="32" r="AI50">
        <v>1113</v>
      </c>
      <c t="s" s="32" r="AJ50">
        <v>1114</v>
      </c>
      <c t="s" s="32" r="AK50">
        <v>1115</v>
      </c>
    </row>
    <row r="51">
      <c s="32" r="A51"/>
      <c t="s" s="32" r="B51">
        <v>1117</v>
      </c>
      <c s="67" r="C51">
        <v>597.3</v>
      </c>
      <c s="67" r="D51">
        <v>586.8</v>
      </c>
      <c s="67" r="E51">
        <v>657.2</v>
      </c>
      <c s="67" r="F51">
        <v>679.4</v>
      </c>
      <c s="67" r="G51">
        <v>764.0</v>
      </c>
      <c s="67" r="H51">
        <v>730.7</v>
      </c>
      <c s="67" r="I51">
        <v>617.0</v>
      </c>
      <c s="67" r="J51">
        <v>708.2</v>
      </c>
      <c s="67" r="K51">
        <v>727.7</v>
      </c>
      <c s="67" r="L51">
        <v>880.7</v>
      </c>
      <c s="67" r="M51">
        <v>634.3</v>
      </c>
      <c s="67" r="N51">
        <v>585.9</v>
      </c>
      <c s="67" r="O51">
        <v>621.2</v>
      </c>
      <c s="67" r="P51">
        <v>600.9</v>
      </c>
      <c s="67" r="Q51">
        <v>664.3</v>
      </c>
      <c s="67" r="R51">
        <v>731.2</v>
      </c>
      <c s="67" r="S51">
        <v>842.3</v>
      </c>
      <c s="67" r="T51">
        <v>803.6</v>
      </c>
      <c s="67" r="U51">
        <v>810.0</v>
      </c>
      <c s="67" r="V51">
        <v>984.3</v>
      </c>
      <c s="67" r="W51">
        <v>929.3</v>
      </c>
      <c s="67" r="X51">
        <v>925.5</v>
      </c>
      <c s="67" r="Y51">
        <v>921.0</v>
      </c>
      <c s="67" r="Z51">
        <v>991.9</v>
      </c>
      <c s="67" r="AA51">
        <v>1096.2</v>
      </c>
      <c t="s" s="32" r="AB51">
        <v>1121</v>
      </c>
      <c s="67" r="AC51">
        <v>863.3</v>
      </c>
      <c s="67" r="AD51">
        <v>1039.9</v>
      </c>
      <c s="67" r="AE51">
        <v>1059.1</v>
      </c>
      <c s="67" r="AF51">
        <v>1005.7</v>
      </c>
      <c t="s" s="32" r="AG51">
        <v>1122</v>
      </c>
      <c s="67" r="AH51">
        <v>906.0</v>
      </c>
      <c t="s" s="32" r="AI51">
        <v>1123</v>
      </c>
      <c t="s" s="32" r="AJ51">
        <v>1124</v>
      </c>
      <c t="s" s="32" r="AK51">
        <v>1125</v>
      </c>
    </row>
    <row r="52">
      <c s="32" r="A52"/>
      <c t="s" s="32" r="B52">
        <v>1126</v>
      </c>
      <c s="67" r="C52">
        <v>918.2</v>
      </c>
      <c s="67" r="D52">
        <v>997.3</v>
      </c>
      <c s="67" r="E52">
        <v>997.0</v>
      </c>
      <c s="67" r="F52">
        <v>902.0</v>
      </c>
      <c s="67" r="G52">
        <v>933.7</v>
      </c>
      <c s="67" r="H52">
        <v>909.3</v>
      </c>
      <c s="67" r="I52">
        <v>900.3</v>
      </c>
      <c s="67" r="J52">
        <v>903.3</v>
      </c>
      <c s="67" r="K52">
        <v>899.4</v>
      </c>
      <c s="67" r="L52">
        <v>961.7</v>
      </c>
      <c s="67" r="M52">
        <v>1010.8</v>
      </c>
      <c s="67" r="N52">
        <v>969.2</v>
      </c>
      <c s="67" r="O52">
        <v>991.3</v>
      </c>
      <c s="67" r="P52">
        <v>982.7</v>
      </c>
      <c s="67" r="Q52">
        <v>1102.7</v>
      </c>
      <c s="67" r="R52">
        <v>1030.6</v>
      </c>
      <c s="67" r="S52">
        <v>973.8</v>
      </c>
      <c s="67" r="T52">
        <v>1088.3</v>
      </c>
      <c s="67" r="U52">
        <v>981.8</v>
      </c>
      <c s="67" r="V52">
        <v>1079.1</v>
      </c>
      <c s="67" r="W52">
        <v>1062.6</v>
      </c>
      <c s="67" r="X52">
        <v>972.3</v>
      </c>
      <c s="67" r="Y52">
        <v>1036.9</v>
      </c>
      <c s="67" r="Z52">
        <v>1023.6</v>
      </c>
      <c s="67" r="AA52">
        <v>1184.2</v>
      </c>
      <c t="s" s="32" r="AB52">
        <v>1127</v>
      </c>
      <c s="67" r="AC52">
        <v>1102.7</v>
      </c>
      <c s="67" r="AD52">
        <v>1188.5</v>
      </c>
      <c s="67" r="AE52">
        <v>1202.2</v>
      </c>
      <c s="67" r="AF52">
        <v>1279.1</v>
      </c>
      <c t="s" s="32" r="AG52">
        <v>1128</v>
      </c>
      <c s="67" r="AH52">
        <v>1206.8</v>
      </c>
      <c t="s" s="32" r="AI52">
        <v>1129</v>
      </c>
      <c t="s" s="32" r="AJ52">
        <v>1130</v>
      </c>
      <c t="s" s="32" r="AK52">
        <v>1131</v>
      </c>
    </row>
    <row r="53">
      <c s="32" r="A53"/>
      <c t="s" s="32" r="B53">
        <v>1133</v>
      </c>
      <c s="67" r="C53">
        <v>286.3</v>
      </c>
      <c s="67" r="D53">
        <v>249.7</v>
      </c>
      <c s="67" r="E53">
        <v>280.9</v>
      </c>
      <c s="67" r="F53">
        <v>293.5</v>
      </c>
      <c s="67" r="G53">
        <v>320.6</v>
      </c>
      <c s="67" r="H53">
        <v>320.2</v>
      </c>
      <c s="67" r="I53">
        <v>297.3</v>
      </c>
      <c s="67" r="J53">
        <v>312.7</v>
      </c>
      <c s="67" r="K53">
        <v>306.9</v>
      </c>
      <c s="67" r="L53">
        <v>371.1</v>
      </c>
      <c s="67" r="M53">
        <v>367.6</v>
      </c>
      <c s="67" r="N53">
        <v>345.0</v>
      </c>
      <c s="67" r="O53">
        <v>354.3</v>
      </c>
      <c s="67" r="P53">
        <v>369.3</v>
      </c>
      <c s="67" r="Q53">
        <v>423.7</v>
      </c>
      <c s="67" r="R53">
        <v>389.8</v>
      </c>
      <c s="67" r="S53">
        <v>377.1</v>
      </c>
      <c s="67" r="T53">
        <v>406.7</v>
      </c>
      <c s="67" r="U53">
        <v>432.6</v>
      </c>
      <c s="67" r="V53">
        <v>441.1</v>
      </c>
      <c s="67" r="W53">
        <v>434.4</v>
      </c>
      <c s="67" r="X53">
        <v>386.9</v>
      </c>
      <c s="67" r="Y53">
        <v>430.7</v>
      </c>
      <c s="67" r="Z53">
        <v>424.2</v>
      </c>
      <c s="67" r="AA53">
        <v>485.1</v>
      </c>
      <c t="s" s="32" r="AB53">
        <v>1135</v>
      </c>
      <c s="67" r="AC53">
        <v>459.2</v>
      </c>
      <c s="67" r="AD53">
        <v>484.1</v>
      </c>
      <c s="67" r="AE53">
        <v>472.2</v>
      </c>
      <c s="67" r="AF53">
        <v>603.4</v>
      </c>
      <c t="s" s="32" r="AG53">
        <v>1136</v>
      </c>
      <c s="67" r="AH53">
        <v>502.7</v>
      </c>
      <c t="s" s="32" r="AI53">
        <v>1137</v>
      </c>
      <c t="s" s="32" r="AJ53">
        <v>1138</v>
      </c>
      <c t="s" s="32" r="AK53">
        <v>1139</v>
      </c>
    </row>
    <row r="54">
      <c s="32" r="A54"/>
      <c t="s" s="32" r="B54">
        <v>1140</v>
      </c>
      <c s="67" r="C54">
        <v>460.6</v>
      </c>
      <c s="67" r="D54">
        <v>419.3</v>
      </c>
      <c s="67" r="E54">
        <v>512.9</v>
      </c>
      <c s="67" r="F54">
        <v>527.4</v>
      </c>
      <c s="67" r="G54">
        <v>569.9</v>
      </c>
      <c s="67" r="H54">
        <v>552.9</v>
      </c>
      <c s="67" r="I54">
        <v>506.0</v>
      </c>
      <c s="67" r="J54">
        <v>554.0</v>
      </c>
      <c s="67" r="K54">
        <v>600.4</v>
      </c>
      <c s="67" r="L54">
        <v>640.0</v>
      </c>
      <c s="67" r="M54">
        <v>725.6</v>
      </c>
      <c s="67" r="N54">
        <v>535.9</v>
      </c>
      <c s="67" r="O54">
        <v>602.1</v>
      </c>
      <c s="67" r="P54">
        <v>615.7</v>
      </c>
      <c s="67" r="Q54">
        <v>713.5</v>
      </c>
      <c s="67" r="R54">
        <v>765.5</v>
      </c>
      <c s="67" r="S54">
        <v>713.5</v>
      </c>
      <c s="67" r="T54">
        <v>767.0</v>
      </c>
      <c s="67" r="U54">
        <v>833.9</v>
      </c>
      <c s="67" r="V54">
        <v>805.1</v>
      </c>
      <c s="67" r="W54">
        <v>796.1</v>
      </c>
      <c s="67" r="X54">
        <v>767.5</v>
      </c>
      <c s="67" r="Y54">
        <v>899.9</v>
      </c>
      <c s="67" r="Z54">
        <v>815.8</v>
      </c>
      <c s="67" r="AA54">
        <v>920.7</v>
      </c>
      <c t="s" s="32" r="AB54">
        <v>1141</v>
      </c>
      <c s="67" r="AC54">
        <v>841.8</v>
      </c>
      <c s="67" r="AD54">
        <v>867.0</v>
      </c>
      <c s="67" r="AE54">
        <v>881.3</v>
      </c>
      <c s="67" r="AF54">
        <v>1056.5</v>
      </c>
      <c t="s" s="32" r="AG54">
        <v>1142</v>
      </c>
      <c s="67" r="AH54">
        <v>911.0</v>
      </c>
      <c t="s" s="32" r="AI54">
        <v>1143</v>
      </c>
      <c t="s" s="32" r="AJ54">
        <v>1144</v>
      </c>
      <c t="s" s="32" r="AK54">
        <v>1145</v>
      </c>
    </row>
    <row r="55">
      <c s="32" r="A55"/>
      <c t="s" s="32" r="B55">
        <v>1146</v>
      </c>
      <c s="67" r="C55">
        <v>482.7</v>
      </c>
      <c s="67" r="D55">
        <v>405.1</v>
      </c>
      <c s="67" r="E55">
        <v>452.3</v>
      </c>
      <c s="67" r="F55">
        <v>498.2</v>
      </c>
      <c s="67" r="G55">
        <v>486.1</v>
      </c>
      <c s="67" r="H55">
        <v>465.3</v>
      </c>
      <c s="67" r="I55">
        <v>426.7</v>
      </c>
      <c s="67" r="J55">
        <v>438.1</v>
      </c>
      <c s="67" r="K55">
        <v>450.2</v>
      </c>
      <c s="67" r="L55">
        <v>496.3</v>
      </c>
      <c s="67" r="M55">
        <v>529.8</v>
      </c>
      <c s="67" r="N55">
        <v>474.1</v>
      </c>
      <c s="67" r="O55">
        <v>509.7</v>
      </c>
      <c s="67" r="P55">
        <v>571.1</v>
      </c>
      <c s="67" r="Q55">
        <v>574.4</v>
      </c>
      <c s="67" r="R55">
        <v>599.7</v>
      </c>
      <c s="67" r="S55">
        <v>613.2</v>
      </c>
      <c s="67" r="T55">
        <v>684.9</v>
      </c>
      <c s="67" r="U55">
        <v>687.8</v>
      </c>
      <c s="67" r="V55">
        <v>754.2</v>
      </c>
      <c s="67" r="W55">
        <v>713.6</v>
      </c>
      <c s="67" r="X55">
        <v>709.7</v>
      </c>
      <c s="67" r="Y55">
        <v>777.5</v>
      </c>
      <c s="67" r="Z55">
        <v>772.3</v>
      </c>
      <c s="67" r="AA55">
        <v>863.0</v>
      </c>
      <c t="s" s="32" r="AB55">
        <v>1151</v>
      </c>
      <c s="67" r="AC55">
        <v>686.6</v>
      </c>
      <c s="67" r="AD55">
        <v>773.9</v>
      </c>
      <c s="67" r="AE55">
        <v>814.4</v>
      </c>
      <c s="67" r="AF55">
        <v>849.5</v>
      </c>
      <c t="s" s="32" r="AG55">
        <v>1152</v>
      </c>
      <c s="67" r="AH55">
        <v>782.5</v>
      </c>
      <c t="s" s="32" r="AI55">
        <v>1153</v>
      </c>
      <c t="s" s="32" r="AJ55">
        <v>1154</v>
      </c>
      <c t="s" s="32" r="AK55">
        <v>1155</v>
      </c>
    </row>
    <row r="56">
      <c t="s" s="32" r="A56">
        <v>1156</v>
      </c>
      <c s="33" r="B56"/>
      <c s="33" r="C56"/>
      <c s="33" r="D56"/>
      <c s="33" r="E56"/>
      <c s="33" r="F56"/>
      <c s="33" r="G56"/>
      <c s="33" r="H56"/>
      <c s="33" r="I56"/>
      <c s="33" r="J56"/>
      <c s="33" r="K56"/>
      <c s="33" r="L56"/>
      <c s="33" r="M56"/>
      <c s="33" r="N56"/>
      <c s="33" r="O56"/>
      <c s="33" r="P56"/>
      <c s="33" r="Q56"/>
      <c s="33" r="R56"/>
      <c s="33" r="S56"/>
      <c s="33" r="T56"/>
      <c s="33" r="U56"/>
      <c s="33" r="V56"/>
      <c s="33" r="W56"/>
      <c s="33" r="X56"/>
      <c s="33" r="Y56"/>
      <c s="33" r="Z56"/>
      <c s="33" r="AA56"/>
      <c s="33" r="AB56"/>
      <c s="33" r="AC56"/>
      <c s="33" r="AD56"/>
      <c s="33" r="AE56"/>
      <c s="33" r="AF56"/>
      <c s="33" r="AG56"/>
      <c s="33" r="AH56"/>
      <c s="33" r="AI56"/>
      <c s="33" r="AJ56"/>
      <c s="33" r="AK56"/>
    </row>
    <row r="57">
      <c s="32" r="A57"/>
      <c t="s" s="32" r="B57">
        <v>1157</v>
      </c>
      <c s="67" r="C57">
        <v>519.8</v>
      </c>
      <c s="67" r="D57">
        <v>488.0</v>
      </c>
      <c s="67" r="E57">
        <v>541.8</v>
      </c>
      <c s="67" r="F57">
        <v>556.4</v>
      </c>
      <c s="67" r="G57">
        <v>590.4</v>
      </c>
      <c s="67" r="H57">
        <v>538.1</v>
      </c>
      <c s="67" r="I57">
        <v>512.2</v>
      </c>
      <c s="67" r="J57">
        <v>553.0</v>
      </c>
      <c s="67" r="K57">
        <v>567.3</v>
      </c>
      <c s="67" r="L57">
        <v>624.9</v>
      </c>
      <c s="67" r="M57">
        <v>592.7</v>
      </c>
      <c s="67" r="N57">
        <v>552.1</v>
      </c>
      <c s="67" r="O57">
        <v>600.6</v>
      </c>
      <c s="67" r="P57">
        <v>621.3</v>
      </c>
      <c s="67" r="Q57">
        <v>670.3</v>
      </c>
      <c s="67" r="R57">
        <v>622.6</v>
      </c>
      <c s="67" r="S57">
        <v>643.0</v>
      </c>
      <c s="67" r="T57">
        <v>683.9</v>
      </c>
      <c s="67" r="U57">
        <v>717.7</v>
      </c>
      <c s="67" r="V57">
        <v>806.9</v>
      </c>
      <c s="67" r="W57">
        <v>714.3</v>
      </c>
      <c s="67" r="X57">
        <v>690.9</v>
      </c>
      <c s="67" r="Y57">
        <v>741.8</v>
      </c>
      <c s="67" r="Z57">
        <v>787.4</v>
      </c>
      <c s="67" r="AA57">
        <v>832.0</v>
      </c>
      <c t="s" s="32" r="AB57">
        <v>1159</v>
      </c>
      <c s="67" r="AC57">
        <v>717.7</v>
      </c>
      <c s="67" r="AD57">
        <v>793.0</v>
      </c>
      <c s="67" r="AE57">
        <v>815.1</v>
      </c>
      <c s="67" r="AF57">
        <v>898.7</v>
      </c>
      <c t="s" s="32" r="AG57">
        <v>1162</v>
      </c>
      <c s="67" r="AH57">
        <v>779.1</v>
      </c>
      <c t="s" s="32" r="AI57">
        <v>1163</v>
      </c>
      <c t="s" s="32" r="AJ57">
        <v>1164</v>
      </c>
      <c t="s" s="32" r="AK57">
        <v>1165</v>
      </c>
    </row>
    <row r="58">
      <c s="32" r="A58"/>
      <c t="s" s="32" r="B58">
        <v>1167</v>
      </c>
      <c s="67" r="C58">
        <v>300.7</v>
      </c>
      <c s="67" r="D58">
        <v>361.9</v>
      </c>
      <c s="67" r="E58">
        <v>405.3</v>
      </c>
      <c s="67" r="F58">
        <v>388.0</v>
      </c>
      <c s="67" r="G58">
        <v>454.7</v>
      </c>
      <c s="67" r="H58">
        <v>261.3</v>
      </c>
      <c s="67" r="I58">
        <v>411.8</v>
      </c>
      <c s="67" r="J58">
        <v>361.8</v>
      </c>
      <c s="67" r="K58">
        <v>357.2</v>
      </c>
      <c s="67" r="L58">
        <v>322.3</v>
      </c>
      <c s="67" r="M58">
        <v>278.1</v>
      </c>
      <c s="67" r="N58">
        <v>379.3</v>
      </c>
      <c s="67" r="O58">
        <v>352.7</v>
      </c>
      <c s="67" r="P58">
        <v>337.7</v>
      </c>
      <c s="67" r="Q58">
        <v>396.3</v>
      </c>
      <c s="67" r="R58">
        <v>392.0</v>
      </c>
      <c s="67" r="S58">
        <v>336.6</v>
      </c>
      <c s="67" r="T58">
        <v>369.4</v>
      </c>
      <c s="67" r="U58">
        <v>426.0</v>
      </c>
      <c s="67" r="V58">
        <v>351.7</v>
      </c>
      <c s="67" r="W58">
        <v>423.3</v>
      </c>
      <c s="67" r="X58">
        <v>456.6</v>
      </c>
      <c s="67" r="Y58">
        <v>655.2</v>
      </c>
      <c s="67" r="Z58">
        <v>605.8</v>
      </c>
      <c s="67" r="AA58">
        <v>559.0</v>
      </c>
      <c t="s" s="32" r="AB58">
        <v>1169</v>
      </c>
      <c s="67" r="AC58">
        <v>403.4</v>
      </c>
      <c s="67" r="AD58">
        <v>471.3</v>
      </c>
      <c s="67" r="AE58">
        <v>489.8</v>
      </c>
      <c s="67" r="AF58">
        <v>564.6</v>
      </c>
      <c t="s" s="32" r="AG58">
        <v>1170</v>
      </c>
      <c s="67" r="AH58">
        <v>491.6</v>
      </c>
      <c t="s" s="32" r="AI58">
        <v>1171</v>
      </c>
      <c t="s" s="32" r="AJ58">
        <v>1172</v>
      </c>
      <c t="s" s="32" r="AK58">
        <v>1173</v>
      </c>
    </row>
    <row r="59">
      <c s="32" r="A59"/>
      <c t="s" s="32" r="B59">
        <v>1174</v>
      </c>
      <c s="67" r="C59">
        <v>211.1</v>
      </c>
      <c s="67" r="D59">
        <v>173.9</v>
      </c>
      <c s="67" r="E59">
        <v>366.7</v>
      </c>
      <c s="67" r="F59">
        <v>166.3</v>
      </c>
      <c s="67" r="G59">
        <v>208.9</v>
      </c>
      <c s="67" r="H59">
        <v>257.2</v>
      </c>
      <c s="67" r="I59">
        <v>238.0</v>
      </c>
      <c s="67" r="J59">
        <v>205.2</v>
      </c>
      <c s="67" r="K59">
        <v>232.9</v>
      </c>
      <c s="67" r="L59">
        <v>228.9</v>
      </c>
      <c s="67" r="M59">
        <v>341.4</v>
      </c>
      <c s="67" r="N59">
        <v>368.1</v>
      </c>
      <c s="67" r="O59">
        <v>301.6</v>
      </c>
      <c s="67" r="P59">
        <v>386.1</v>
      </c>
      <c s="67" r="Q59">
        <v>424.0</v>
      </c>
      <c s="67" r="R59">
        <v>271.1</v>
      </c>
      <c s="67" r="S59">
        <v>592.8</v>
      </c>
      <c s="67" r="T59">
        <v>276.3</v>
      </c>
      <c s="67" r="U59">
        <v>308.6</v>
      </c>
      <c s="67" r="V59">
        <v>380.2</v>
      </c>
      <c s="67" r="W59">
        <v>388.9</v>
      </c>
      <c s="67" r="X59">
        <v>309.1</v>
      </c>
      <c s="67" r="Y59">
        <v>241.5</v>
      </c>
      <c s="67" r="Z59">
        <v>241.6</v>
      </c>
      <c s="67" r="AA59">
        <v>297.6</v>
      </c>
      <c t="s" s="32" r="AB59">
        <v>1176</v>
      </c>
      <c s="67" r="AC59">
        <v>444.4</v>
      </c>
      <c s="67" r="AD59">
        <v>535.0</v>
      </c>
      <c s="67" r="AE59">
        <v>483.8</v>
      </c>
      <c s="67" r="AF59">
        <v>682.9</v>
      </c>
      <c t="s" s="32" r="AG59">
        <v>1179</v>
      </c>
      <c s="67" r="AH59">
        <v>526.3</v>
      </c>
      <c t="s" s="32" r="AI59">
        <v>1180</v>
      </c>
      <c t="s" s="32" r="AJ59">
        <v>1181</v>
      </c>
      <c t="s" s="32" r="AK59">
        <v>1182</v>
      </c>
    </row>
    <row r="60">
      <c s="32" r="A60"/>
      <c t="s" s="32" r="B60">
        <v>1184</v>
      </c>
      <c s="67" r="C60">
        <v>808.9</v>
      </c>
      <c s="67" r="D60">
        <v>755.9</v>
      </c>
      <c s="67" r="E60">
        <v>938.4</v>
      </c>
      <c s="67" r="F60">
        <v>924.6</v>
      </c>
      <c s="67" r="G60">
        <v>715.2</v>
      </c>
      <c s="67" r="H60">
        <v>677.7</v>
      </c>
      <c s="67" r="I60">
        <v>655.7</v>
      </c>
      <c s="67" r="J60">
        <v>689.2</v>
      </c>
      <c s="67" r="K60">
        <v>722.2</v>
      </c>
      <c s="67" r="L60">
        <v>712.2</v>
      </c>
      <c s="67" r="M60">
        <v>812.3</v>
      </c>
      <c s="67" r="N60">
        <v>721.6</v>
      </c>
      <c s="67" r="O60">
        <v>855.6</v>
      </c>
      <c s="67" r="P60">
        <v>820.8</v>
      </c>
      <c s="67" r="Q60">
        <v>812.6</v>
      </c>
      <c s="67" r="R60">
        <v>838.6</v>
      </c>
      <c s="67" r="S60">
        <v>843.0</v>
      </c>
      <c s="67" r="T60">
        <v>843.4</v>
      </c>
      <c s="67" r="U60">
        <v>942.1</v>
      </c>
      <c s="67" r="V60">
        <v>955.3</v>
      </c>
      <c s="67" r="W60">
        <v>874.5</v>
      </c>
      <c s="67" r="X60">
        <v>935.5</v>
      </c>
      <c s="67" r="Y60">
        <v>871.1</v>
      </c>
      <c s="67" r="Z60">
        <v>933.2</v>
      </c>
      <c s="67" r="AA60">
        <v>830.0</v>
      </c>
      <c t="s" s="32" r="AB60">
        <v>1185</v>
      </c>
      <c s="67" r="AC60">
        <v>907.0</v>
      </c>
      <c s="67" r="AD60">
        <v>893.9</v>
      </c>
      <c s="67" r="AE60">
        <v>971.0</v>
      </c>
      <c s="67" r="AF60">
        <v>1006.0</v>
      </c>
      <c t="s" s="32" r="AG60">
        <v>1186</v>
      </c>
      <c s="67" r="AH60">
        <v>879.8</v>
      </c>
      <c t="s" s="32" r="AI60">
        <v>1187</v>
      </c>
      <c t="s" s="32" r="AJ60">
        <v>1188</v>
      </c>
      <c t="s" s="32" r="AK60">
        <v>1189</v>
      </c>
    </row>
    <row r="61">
      <c s="32" r="A61"/>
      <c t="s" s="32" r="B61">
        <v>1190</v>
      </c>
      <c s="67" r="C61">
        <v>510.2</v>
      </c>
      <c s="67" r="D61">
        <v>450.9</v>
      </c>
      <c s="67" r="E61">
        <v>486.3</v>
      </c>
      <c s="67" r="F61">
        <v>546.0</v>
      </c>
      <c s="67" r="G61">
        <v>551.2</v>
      </c>
      <c s="67" r="H61">
        <v>447.6</v>
      </c>
      <c s="67" r="I61">
        <v>483.0</v>
      </c>
      <c s="67" r="J61">
        <v>474.2</v>
      </c>
      <c s="67" r="K61">
        <v>488.7</v>
      </c>
      <c s="67" r="L61">
        <v>538.9</v>
      </c>
      <c s="67" r="M61">
        <v>510.2</v>
      </c>
      <c s="67" r="N61">
        <v>473.4</v>
      </c>
      <c s="67" r="O61">
        <v>555.1</v>
      </c>
      <c s="67" r="P61">
        <v>552.0</v>
      </c>
      <c s="67" r="Q61">
        <v>598.0</v>
      </c>
      <c s="67" r="R61">
        <v>552.3</v>
      </c>
      <c s="67" r="S61">
        <v>554.6</v>
      </c>
      <c s="67" r="T61">
        <v>591.7</v>
      </c>
      <c s="67" r="U61">
        <v>639.9</v>
      </c>
      <c s="67" r="V61">
        <v>668.1</v>
      </c>
      <c s="67" r="W61">
        <v>623.2</v>
      </c>
      <c s="67" r="X61">
        <v>578.7</v>
      </c>
      <c s="67" r="Y61">
        <v>650.3</v>
      </c>
      <c s="67" r="Z61">
        <v>704.8</v>
      </c>
      <c s="67" r="AA61">
        <v>715.4</v>
      </c>
      <c t="s" s="32" r="AB61">
        <v>1191</v>
      </c>
      <c s="67" r="AC61">
        <v>651.1</v>
      </c>
      <c s="67" r="AD61">
        <v>692.1</v>
      </c>
      <c s="67" r="AE61">
        <v>714.4</v>
      </c>
      <c s="67" r="AF61">
        <v>813.1</v>
      </c>
      <c t="s" s="32" r="AG61">
        <v>1192</v>
      </c>
      <c s="67" r="AH61">
        <v>702.2</v>
      </c>
      <c t="s" s="32" r="AI61">
        <v>1193</v>
      </c>
      <c t="s" s="32" r="AJ61">
        <v>1194</v>
      </c>
      <c t="s" s="32" r="AK61">
        <v>1195</v>
      </c>
    </row>
    <row r="62">
      <c s="32" r="A62"/>
      <c t="s" s="32" r="B62">
        <v>1196</v>
      </c>
      <c s="67" r="C62">
        <v>738.5</v>
      </c>
      <c s="67" r="D62">
        <v>686.8</v>
      </c>
      <c s="67" r="E62">
        <v>753.9</v>
      </c>
      <c s="67" r="F62">
        <v>731.0</v>
      </c>
      <c s="67" r="G62">
        <v>793.6</v>
      </c>
      <c s="67" r="H62">
        <v>767.0</v>
      </c>
      <c s="67" r="I62">
        <v>694.0</v>
      </c>
      <c s="67" r="J62">
        <v>741.0</v>
      </c>
      <c s="67" r="K62">
        <v>777.9</v>
      </c>
      <c s="67" r="L62">
        <v>891.0</v>
      </c>
      <c s="67" r="M62">
        <v>822.9</v>
      </c>
      <c s="67" r="N62">
        <v>841.4</v>
      </c>
      <c s="67" r="O62">
        <v>793.6</v>
      </c>
      <c s="67" r="P62">
        <v>821.8</v>
      </c>
      <c s="67" r="Q62">
        <v>898.4</v>
      </c>
      <c s="67" r="R62">
        <v>877.0</v>
      </c>
      <c s="67" r="S62">
        <v>837.6</v>
      </c>
      <c s="67" r="T62">
        <v>862.0</v>
      </c>
      <c s="67" r="U62">
        <v>884.0</v>
      </c>
      <c s="67" r="V62">
        <v>969.1</v>
      </c>
      <c s="67" r="W62">
        <v>929.1</v>
      </c>
      <c s="67" r="X62">
        <v>946.1</v>
      </c>
      <c s="67" r="Y62">
        <v>896.1</v>
      </c>
      <c s="67" r="Z62">
        <v>942.7</v>
      </c>
      <c s="67" r="AA62">
        <v>1040.6</v>
      </c>
      <c t="s" s="32" r="AB62">
        <v>1197</v>
      </c>
      <c s="67" r="AC62">
        <v>912.9</v>
      </c>
      <c s="67" r="AD62">
        <v>955.6</v>
      </c>
      <c s="67" r="AE62">
        <v>968.3</v>
      </c>
      <c s="67" r="AF62">
        <v>1091.7</v>
      </c>
      <c t="s" s="32" r="AG62">
        <v>1198</v>
      </c>
      <c s="67" r="AH62">
        <v>962.7</v>
      </c>
      <c t="s" s="32" r="AI62">
        <v>1199</v>
      </c>
      <c t="s" s="32" r="AJ62">
        <v>1200</v>
      </c>
      <c t="s" s="32" r="AK62">
        <v>1201</v>
      </c>
    </row>
    <row r="63">
      <c s="32" r="A63"/>
      <c t="s" s="32" r="B63">
        <v>1202</v>
      </c>
      <c s="67" r="C63">
        <v>600.9</v>
      </c>
      <c s="67" r="D63">
        <v>547.6</v>
      </c>
      <c s="67" r="E63">
        <v>691.8</v>
      </c>
      <c s="67" r="F63">
        <v>676.5</v>
      </c>
      <c s="67" r="G63">
        <v>723.0</v>
      </c>
      <c s="67" r="H63">
        <v>629.0</v>
      </c>
      <c s="67" r="I63">
        <v>594.5</v>
      </c>
      <c s="67" r="J63">
        <v>730.6</v>
      </c>
      <c s="67" r="K63">
        <v>770.6</v>
      </c>
      <c s="67" r="L63">
        <v>794.3</v>
      </c>
      <c s="67" r="M63">
        <v>674.6</v>
      </c>
      <c s="67" r="N63">
        <v>634.4</v>
      </c>
      <c s="67" r="O63">
        <v>777.9</v>
      </c>
      <c s="67" r="P63">
        <v>829.5</v>
      </c>
      <c s="67" r="Q63">
        <v>845.9</v>
      </c>
      <c s="67" r="R63">
        <v>741.3</v>
      </c>
      <c s="67" r="S63">
        <v>686.6</v>
      </c>
      <c s="67" r="T63">
        <v>820.1</v>
      </c>
      <c s="67" r="U63">
        <v>918.1</v>
      </c>
      <c s="67" r="V63">
        <v>1044.4</v>
      </c>
      <c s="67" r="W63">
        <v>893.2</v>
      </c>
      <c s="67" r="X63">
        <v>826.1</v>
      </c>
      <c s="67" r="Y63">
        <v>1025.0</v>
      </c>
      <c s="67" r="Z63">
        <v>1134.5</v>
      </c>
      <c s="67" r="AA63">
        <v>1104.2</v>
      </c>
      <c t="s" s="32" r="AB63">
        <v>1210</v>
      </c>
      <c s="67" r="AC63">
        <v>851.6</v>
      </c>
      <c s="67" r="AD63">
        <v>1076.8</v>
      </c>
      <c s="67" r="AE63">
        <v>1031.3</v>
      </c>
      <c s="67" r="AF63">
        <v>1177.0</v>
      </c>
      <c t="s" s="32" r="AG63">
        <v>1212</v>
      </c>
      <c s="67" r="AH63">
        <v>995.2</v>
      </c>
      <c t="s" s="32" r="AI63">
        <v>1214</v>
      </c>
      <c t="s" s="32" r="AJ63">
        <v>1215</v>
      </c>
      <c t="s" s="32" r="AK63">
        <v>1216</v>
      </c>
    </row>
    <row r="64">
      <c s="32" r="A64"/>
      <c t="s" s="32" r="B64">
        <v>1217</v>
      </c>
      <c s="67" r="C64">
        <v>510.6</v>
      </c>
      <c s="67" r="D64">
        <v>499.3</v>
      </c>
      <c s="67" r="E64">
        <v>557.9</v>
      </c>
      <c s="67" r="F64">
        <v>536.7</v>
      </c>
      <c s="67" r="G64">
        <v>576.0</v>
      </c>
      <c s="67" r="H64">
        <v>517.7</v>
      </c>
      <c s="67" r="I64">
        <v>523.9</v>
      </c>
      <c s="67" r="J64">
        <v>534.1</v>
      </c>
      <c s="67" r="K64">
        <v>543.9</v>
      </c>
      <c s="67" r="L64">
        <v>590.3</v>
      </c>
      <c s="67" r="M64">
        <v>583.6</v>
      </c>
      <c s="67" r="N64">
        <v>543.0</v>
      </c>
      <c s="67" r="O64">
        <v>570.9</v>
      </c>
      <c s="67" r="P64">
        <v>609.9</v>
      </c>
      <c s="67" r="Q64">
        <v>687.1</v>
      </c>
      <c s="67" r="R64">
        <v>548.9</v>
      </c>
      <c s="67" r="S64">
        <v>632.7</v>
      </c>
      <c s="67" r="T64">
        <v>665.4</v>
      </c>
      <c s="67" r="U64">
        <v>694.9</v>
      </c>
      <c s="67" r="V64">
        <v>788.8</v>
      </c>
      <c s="67" r="W64">
        <v>650.0</v>
      </c>
      <c s="67" r="X64">
        <v>606.5</v>
      </c>
      <c s="67" r="Y64">
        <v>645.0</v>
      </c>
      <c s="67" r="Z64">
        <v>666.2</v>
      </c>
      <c s="67" r="AA64">
        <v>733.1</v>
      </c>
      <c t="s" s="32" r="AB64">
        <v>1218</v>
      </c>
      <c s="67" r="AC64">
        <v>675.7</v>
      </c>
      <c s="67" r="AD64">
        <v>697.4</v>
      </c>
      <c s="67" r="AE64">
        <v>724.7</v>
      </c>
      <c s="67" r="AF64">
        <v>820.9</v>
      </c>
      <c t="s" s="32" r="AG64">
        <v>1219</v>
      </c>
      <c s="67" r="AH64">
        <v>705.0</v>
      </c>
      <c t="s" s="32" r="AI64">
        <v>1220</v>
      </c>
      <c t="s" s="32" r="AJ64">
        <v>1221</v>
      </c>
      <c t="s" s="32" r="AK64">
        <v>1222</v>
      </c>
    </row>
    <row r="65">
      <c s="32" r="A65"/>
      <c t="s" s="32" r="B65">
        <v>1223</v>
      </c>
      <c s="67" r="C65">
        <v>333.7</v>
      </c>
      <c s="67" r="D65">
        <v>355.4</v>
      </c>
      <c s="67" r="E65">
        <v>438.7</v>
      </c>
      <c s="67" r="F65">
        <v>336.9</v>
      </c>
      <c s="67" r="G65">
        <v>434.8</v>
      </c>
      <c s="67" r="H65">
        <v>364.9</v>
      </c>
      <c s="67" r="I65">
        <v>345.2</v>
      </c>
      <c s="67" r="J65">
        <v>358.6</v>
      </c>
      <c s="67" r="K65">
        <v>346.8</v>
      </c>
      <c s="67" r="L65">
        <v>413.9</v>
      </c>
      <c s="67" r="M65">
        <v>377.9</v>
      </c>
      <c s="67" r="N65">
        <v>372.3</v>
      </c>
      <c s="67" r="O65">
        <v>404.0</v>
      </c>
      <c s="67" r="P65">
        <v>440.0</v>
      </c>
      <c s="67" r="Q65">
        <v>494.7</v>
      </c>
      <c s="67" r="R65">
        <v>342.5</v>
      </c>
      <c s="67" r="S65">
        <v>505.9</v>
      </c>
      <c s="67" r="T65">
        <v>481.7</v>
      </c>
      <c s="67" r="U65">
        <v>502.5</v>
      </c>
      <c s="67" r="V65">
        <v>513.4</v>
      </c>
      <c s="67" r="W65">
        <v>397.3</v>
      </c>
      <c s="67" r="X65">
        <v>391.8</v>
      </c>
      <c s="67" r="Y65">
        <v>430.7</v>
      </c>
      <c s="67" r="Z65">
        <v>471.1</v>
      </c>
      <c s="67" r="AA65">
        <v>453.0</v>
      </c>
      <c t="s" s="32" r="AB65">
        <v>1224</v>
      </c>
      <c s="67" r="AC65">
        <v>461.8</v>
      </c>
      <c s="67" r="AD65">
        <v>467.9</v>
      </c>
      <c s="67" r="AE65">
        <v>502.8</v>
      </c>
      <c s="67" r="AF65">
        <v>533.5</v>
      </c>
      <c t="s" s="32" r="AG65">
        <v>1225</v>
      </c>
      <c s="67" r="AH65">
        <v>486.0</v>
      </c>
      <c t="s" s="32" r="AI65">
        <v>1226</v>
      </c>
      <c t="s" s="32" r="AJ65">
        <v>1227</v>
      </c>
      <c t="s" s="32" r="AK65">
        <v>1228</v>
      </c>
    </row>
    <row r="66">
      <c s="32" r="A66"/>
      <c t="s" s="32" r="B66">
        <v>1229</v>
      </c>
      <c s="67" r="C66">
        <v>666.9</v>
      </c>
      <c s="67" r="D66">
        <v>668.0</v>
      </c>
      <c s="67" r="E66">
        <v>661.7</v>
      </c>
      <c s="67" r="F66">
        <v>690.5</v>
      </c>
      <c s="67" r="G66">
        <v>728.8</v>
      </c>
      <c s="67" r="H66">
        <v>729.4</v>
      </c>
      <c s="67" r="I66">
        <v>677.2</v>
      </c>
      <c s="67" r="J66">
        <v>741.6</v>
      </c>
      <c s="67" r="K66">
        <v>719.3</v>
      </c>
      <c s="67" r="L66">
        <v>789.6</v>
      </c>
      <c s="67" r="M66">
        <v>786.5</v>
      </c>
      <c s="67" r="N66">
        <v>740.6</v>
      </c>
      <c s="67" r="O66">
        <v>769.9</v>
      </c>
      <c s="67" r="P66">
        <v>767.5</v>
      </c>
      <c s="67" r="Q66">
        <v>833.3</v>
      </c>
      <c s="67" r="R66">
        <v>866.8</v>
      </c>
      <c s="67" r="S66">
        <v>785.4</v>
      </c>
      <c s="67" r="T66">
        <v>868.3</v>
      </c>
      <c s="67" r="U66">
        <v>835.3</v>
      </c>
      <c s="67" r="V66">
        <v>954.0</v>
      </c>
      <c s="67" r="W66">
        <v>936.5</v>
      </c>
      <c s="67" r="X66">
        <v>935.9</v>
      </c>
      <c s="67" r="Y66">
        <v>961.8</v>
      </c>
      <c s="67" r="Z66">
        <v>956.0</v>
      </c>
      <c s="67" r="AA66">
        <v>1043.0</v>
      </c>
      <c t="s" s="32" r="AB66">
        <v>1230</v>
      </c>
      <c s="67" r="AC66">
        <v>991.3</v>
      </c>
      <c s="67" r="AD66">
        <v>1083.8</v>
      </c>
      <c s="67" r="AE66">
        <v>1072.5</v>
      </c>
      <c s="67" r="AF66">
        <v>1205.3</v>
      </c>
      <c t="s" s="32" r="AG66">
        <v>1231</v>
      </c>
      <c s="67" r="AH66">
        <v>1085.4</v>
      </c>
      <c t="s" s="32" r="AI66">
        <v>1232</v>
      </c>
      <c t="s" s="32" r="AJ66">
        <v>1233</v>
      </c>
      <c t="s" s="32" r="AK66">
        <v>1234</v>
      </c>
    </row>
    <row r="67">
      <c s="32" r="A67"/>
      <c t="s" s="32" r="B67">
        <v>1235</v>
      </c>
      <c t="s" s="32" r="C67">
        <v>1236</v>
      </c>
      <c t="s" s="32" r="D67">
        <v>1237</v>
      </c>
      <c t="s" s="32" r="E67">
        <v>1239</v>
      </c>
      <c t="s" s="32" r="F67">
        <v>1241</v>
      </c>
      <c t="s" s="32" r="G67">
        <v>1242</v>
      </c>
      <c t="s" s="32" r="H67">
        <v>1243</v>
      </c>
      <c t="s" s="32" r="I67">
        <v>1246</v>
      </c>
      <c t="s" s="32" r="J67">
        <v>1248</v>
      </c>
      <c t="s" s="32" r="K67">
        <v>1249</v>
      </c>
      <c t="s" s="32" r="L67">
        <v>1251</v>
      </c>
      <c t="s" s="32" r="M67">
        <v>1252</v>
      </c>
      <c t="s" s="32" r="N67">
        <v>1253</v>
      </c>
      <c t="s" s="32" r="O67">
        <v>1254</v>
      </c>
      <c t="s" s="32" r="P67">
        <v>1256</v>
      </c>
      <c t="s" s="32" r="Q67">
        <v>1257</v>
      </c>
      <c t="s" s="32" r="R67">
        <v>1258</v>
      </c>
      <c t="s" s="32" r="S67">
        <v>1259</v>
      </c>
      <c t="s" s="32" r="T67">
        <v>1260</v>
      </c>
      <c t="s" s="32" r="U67">
        <v>1261</v>
      </c>
      <c t="s" s="32" r="V67">
        <v>1262</v>
      </c>
      <c t="s" s="32" r="W67">
        <v>1263</v>
      </c>
      <c t="s" s="32" r="X67">
        <v>1264</v>
      </c>
      <c t="s" s="32" r="Y67">
        <v>1265</v>
      </c>
      <c t="s" s="32" r="Z67">
        <v>1266</v>
      </c>
      <c t="s" s="32" r="AA67">
        <v>1267</v>
      </c>
      <c t="s" s="32" r="AB67">
        <v>1268</v>
      </c>
      <c t="s" s="32" r="AC67">
        <v>1269</v>
      </c>
      <c t="s" s="32" r="AD67">
        <v>1270</v>
      </c>
      <c t="s" s="32" r="AE67">
        <v>1271</v>
      </c>
      <c t="s" s="32" r="AF67">
        <v>1272</v>
      </c>
      <c t="s" s="32" r="AG67">
        <v>1273</v>
      </c>
      <c t="s" s="32" r="AH67">
        <v>1274</v>
      </c>
      <c t="s" s="32" r="AI67">
        <v>1275</v>
      </c>
      <c t="s" s="32" r="AJ67">
        <v>1276</v>
      </c>
      <c t="s" s="32" r="AK67">
        <v>1277</v>
      </c>
    </row>
    <row r="68">
      <c s="32" r="A68"/>
      <c t="s" s="32" r="B68">
        <v>1278</v>
      </c>
      <c s="67" r="C68">
        <v>611.6</v>
      </c>
      <c s="67" r="D68">
        <v>608.3</v>
      </c>
      <c s="67" r="E68">
        <v>691.1</v>
      </c>
      <c s="67" r="F68">
        <v>703.6</v>
      </c>
      <c s="67" r="G68">
        <v>780.2</v>
      </c>
      <c s="67" r="H68">
        <v>714.9</v>
      </c>
      <c s="67" r="I68">
        <v>652.7</v>
      </c>
      <c s="67" r="J68">
        <v>735.0</v>
      </c>
      <c s="67" r="K68">
        <v>743.4</v>
      </c>
      <c s="67" r="L68">
        <v>891.5</v>
      </c>
      <c s="67" r="M68">
        <v>765.1</v>
      </c>
      <c s="67" r="N68">
        <v>711.1</v>
      </c>
      <c s="67" r="O68">
        <v>792.1</v>
      </c>
      <c s="67" r="P68">
        <v>771.3</v>
      </c>
      <c s="67" r="Q68">
        <v>843.8</v>
      </c>
      <c s="67" r="R68">
        <v>717.9</v>
      </c>
      <c s="67" r="S68">
        <v>937.2</v>
      </c>
      <c s="67" r="T68">
        <v>882.9</v>
      </c>
      <c s="67" r="U68">
        <v>914.4</v>
      </c>
      <c s="67" r="V68">
        <v>1161.7</v>
      </c>
      <c s="67" r="W68">
        <v>852.4</v>
      </c>
      <c s="67" r="X68">
        <v>969.4</v>
      </c>
      <c s="67" r="Y68">
        <v>909.1</v>
      </c>
      <c s="67" r="Z68">
        <v>960.8</v>
      </c>
      <c s="67" r="AA68">
        <v>1070.4</v>
      </c>
      <c t="s" s="32" r="AB68">
        <v>1280</v>
      </c>
      <c s="67" r="AC68">
        <v>855.5</v>
      </c>
      <c s="67" r="AD68">
        <v>1017.9</v>
      </c>
      <c s="67" r="AE68">
        <v>1087.0</v>
      </c>
      <c s="67" r="AF68">
        <v>1056.0</v>
      </c>
      <c t="s" s="32" r="AG68">
        <v>1282</v>
      </c>
      <c s="67" r="AH68">
        <v>915.9</v>
      </c>
      <c t="s" s="32" r="AI68">
        <v>1283</v>
      </c>
      <c t="s" s="32" r="AJ68">
        <v>1284</v>
      </c>
      <c t="s" s="32" r="AK68">
        <v>1285</v>
      </c>
    </row>
    <row r="69">
      <c s="32" r="A69"/>
      <c t="s" s="32" r="B69">
        <v>1286</v>
      </c>
      <c t="s" s="32" r="C69">
        <v>1287</v>
      </c>
      <c t="s" s="32" r="D69">
        <v>1288</v>
      </c>
      <c t="s" s="32" r="E69">
        <v>1289</v>
      </c>
      <c t="s" s="32" r="F69">
        <v>1290</v>
      </c>
      <c t="s" s="32" r="G69">
        <v>1291</v>
      </c>
      <c t="s" s="32" r="H69">
        <v>1292</v>
      </c>
      <c t="s" s="32" r="I69">
        <v>1293</v>
      </c>
      <c t="s" s="32" r="J69">
        <v>1294</v>
      </c>
      <c t="s" s="32" r="K69">
        <v>1295</v>
      </c>
      <c t="s" s="32" r="L69">
        <v>1296</v>
      </c>
      <c t="s" s="32" r="M69">
        <v>1297</v>
      </c>
      <c t="s" s="32" r="N69">
        <v>1298</v>
      </c>
      <c t="s" s="32" r="O69">
        <v>1299</v>
      </c>
      <c t="s" s="32" r="P69">
        <v>1300</v>
      </c>
      <c t="s" s="32" r="Q69">
        <v>1301</v>
      </c>
      <c t="s" s="32" r="R69">
        <v>1302</v>
      </c>
      <c t="s" s="32" r="S69">
        <v>1303</v>
      </c>
      <c t="s" s="32" r="T69">
        <v>1304</v>
      </c>
      <c t="s" s="32" r="U69">
        <v>1305</v>
      </c>
      <c t="s" s="32" r="V69">
        <v>1306</v>
      </c>
      <c t="s" s="32" r="W69">
        <v>1307</v>
      </c>
      <c t="s" s="32" r="X69">
        <v>1308</v>
      </c>
      <c t="s" s="32" r="Y69">
        <v>1309</v>
      </c>
      <c t="s" s="32" r="Z69">
        <v>1310</v>
      </c>
      <c t="s" s="32" r="AA69">
        <v>1311</v>
      </c>
      <c t="s" s="32" r="AB69">
        <v>1312</v>
      </c>
      <c t="s" s="32" r="AC69">
        <v>1313</v>
      </c>
      <c t="s" s="32" r="AD69">
        <v>1314</v>
      </c>
      <c t="s" s="32" r="AE69">
        <v>1315</v>
      </c>
      <c t="s" s="32" r="AF69">
        <v>1316</v>
      </c>
      <c t="s" s="32" r="AG69">
        <v>1317</v>
      </c>
      <c t="s" s="32" r="AH69">
        <v>1318</v>
      </c>
      <c t="s" s="32" r="AI69">
        <v>1319</v>
      </c>
      <c t="s" s="32" r="AJ69">
        <v>1320</v>
      </c>
      <c t="s" s="32" r="AK69">
        <v>1321</v>
      </c>
    </row>
    <row r="70">
      <c s="32" r="A70"/>
      <c t="s" s="32" r="B70">
        <v>1322</v>
      </c>
      <c s="67" r="C70">
        <v>259.8</v>
      </c>
      <c s="67" r="D70">
        <v>234.1</v>
      </c>
      <c s="67" r="E70">
        <v>275.5</v>
      </c>
      <c s="67" r="F70">
        <v>271.5</v>
      </c>
      <c s="67" r="G70">
        <v>340.9</v>
      </c>
      <c s="67" r="H70">
        <v>301.8</v>
      </c>
      <c s="67" r="I70">
        <v>297.5</v>
      </c>
      <c s="67" r="J70">
        <v>316.3</v>
      </c>
      <c s="67" r="K70">
        <v>273.1</v>
      </c>
      <c s="67" r="L70">
        <v>390.6</v>
      </c>
      <c s="67" r="M70">
        <v>349.3</v>
      </c>
      <c s="67" r="N70">
        <v>342.8</v>
      </c>
      <c s="67" r="O70">
        <v>363.3</v>
      </c>
      <c s="67" r="P70">
        <v>343.7</v>
      </c>
      <c s="67" r="Q70">
        <v>435.7</v>
      </c>
      <c s="67" r="R70">
        <v>365.2</v>
      </c>
      <c s="67" r="S70">
        <v>429.9</v>
      </c>
      <c s="67" r="T70">
        <v>460.0</v>
      </c>
      <c s="67" r="U70">
        <v>501.8</v>
      </c>
      <c s="67" r="V70">
        <v>571.9</v>
      </c>
      <c s="67" r="W70">
        <v>428.9</v>
      </c>
      <c s="67" r="X70">
        <v>399.4</v>
      </c>
      <c s="67" r="Y70">
        <v>415.0</v>
      </c>
      <c s="67" r="Z70">
        <v>381.2</v>
      </c>
      <c s="67" r="AA70">
        <v>471.8</v>
      </c>
      <c t="s" s="32" r="AB70">
        <v>1323</v>
      </c>
      <c s="67" r="AC70">
        <v>395.9</v>
      </c>
      <c s="67" r="AD70">
        <v>480.2</v>
      </c>
      <c s="67" r="AE70">
        <v>436.9</v>
      </c>
      <c s="67" r="AF70">
        <v>561.0</v>
      </c>
      <c t="s" s="32" r="AG70">
        <v>1324</v>
      </c>
      <c s="67" r="AH70">
        <v>441.6</v>
      </c>
      <c t="s" s="32" r="AI70">
        <v>1325</v>
      </c>
      <c t="s" s="32" r="AJ70">
        <v>1326</v>
      </c>
      <c t="s" s="32" r="AK70">
        <v>1327</v>
      </c>
    </row>
    <row r="71">
      <c s="32" r="A71"/>
      <c t="s" s="32" r="B71">
        <v>1329</v>
      </c>
      <c s="67" r="C71">
        <v>292.3</v>
      </c>
      <c s="67" r="D71">
        <v>275.6</v>
      </c>
      <c s="67" r="E71">
        <v>310.8</v>
      </c>
      <c s="67" r="F71">
        <v>324.4</v>
      </c>
      <c s="67" r="G71">
        <v>361.0</v>
      </c>
      <c s="67" r="H71">
        <v>352.0</v>
      </c>
      <c s="67" r="I71">
        <v>292.5</v>
      </c>
      <c s="67" r="J71">
        <v>335.7</v>
      </c>
      <c s="67" r="K71">
        <v>347.5</v>
      </c>
      <c s="67" r="L71">
        <v>395.0</v>
      </c>
      <c s="67" r="M71">
        <v>435.0</v>
      </c>
      <c s="67" r="N71">
        <v>357.0</v>
      </c>
      <c s="67" r="O71">
        <v>396.4</v>
      </c>
      <c s="67" r="P71">
        <v>423.2</v>
      </c>
      <c s="67" r="Q71">
        <v>462.5</v>
      </c>
      <c s="67" r="R71">
        <v>496.6</v>
      </c>
      <c s="67" r="S71">
        <v>425.4</v>
      </c>
      <c s="67" r="T71">
        <v>480.8</v>
      </c>
      <c s="67" r="U71">
        <v>492.1</v>
      </c>
      <c s="67" r="V71">
        <v>552.8</v>
      </c>
      <c s="67" r="W71">
        <v>581.3</v>
      </c>
      <c s="67" r="X71">
        <v>514.3</v>
      </c>
      <c s="67" r="Y71">
        <v>592.9</v>
      </c>
      <c s="67" r="Z71">
        <v>574.5</v>
      </c>
      <c s="67" r="AA71">
        <v>648.6</v>
      </c>
      <c t="s" s="32" r="AB71">
        <v>1333</v>
      </c>
      <c s="67" r="AC71">
        <v>594.6</v>
      </c>
      <c s="67" r="AD71">
        <v>645.2</v>
      </c>
      <c s="67" r="AE71">
        <v>659.1</v>
      </c>
      <c s="67" r="AF71">
        <v>726.6</v>
      </c>
      <c t="s" s="32" r="AG71">
        <v>1335</v>
      </c>
      <c s="67" r="AH71">
        <v>633.7</v>
      </c>
      <c t="s" s="32" r="AI71">
        <v>1336</v>
      </c>
      <c t="s" s="32" r="AJ71">
        <v>1337</v>
      </c>
      <c t="s" s="32" r="AK71">
        <v>1338</v>
      </c>
    </row>
    <row r="72">
      <c s="32" r="A72"/>
      <c t="s" s="32" r="B72">
        <v>1339</v>
      </c>
      <c s="67" r="C72">
        <v>529.0</v>
      </c>
      <c s="67" r="D72">
        <v>412.5</v>
      </c>
      <c s="67" r="E72">
        <v>492.9</v>
      </c>
      <c s="67" r="F72">
        <v>524.1</v>
      </c>
      <c s="67" r="G72">
        <v>526.2</v>
      </c>
      <c s="67" r="H72">
        <v>494.5</v>
      </c>
      <c s="67" r="I72">
        <v>453.6</v>
      </c>
      <c s="67" r="J72">
        <v>461.8</v>
      </c>
      <c s="67" r="K72">
        <v>503.7</v>
      </c>
      <c s="67" r="L72">
        <v>531.2</v>
      </c>
      <c s="67" r="M72">
        <v>584.3</v>
      </c>
      <c s="67" r="N72">
        <v>524.1</v>
      </c>
      <c s="67" r="O72">
        <v>558.0</v>
      </c>
      <c s="67" r="P72">
        <v>623.4</v>
      </c>
      <c s="67" r="Q72">
        <v>616.6</v>
      </c>
      <c s="67" r="R72">
        <v>592.0</v>
      </c>
      <c s="67" r="S72">
        <v>743.2</v>
      </c>
      <c s="67" r="T72">
        <v>806.7</v>
      </c>
      <c s="67" r="U72">
        <v>806.6</v>
      </c>
      <c s="67" r="V72">
        <v>872.0</v>
      </c>
      <c s="67" r="W72">
        <v>683.9</v>
      </c>
      <c s="67" r="X72">
        <v>694.9</v>
      </c>
      <c s="67" r="Y72">
        <v>754.0</v>
      </c>
      <c s="67" r="Z72">
        <v>744.2</v>
      </c>
      <c s="67" r="AA72">
        <v>835.1</v>
      </c>
      <c t="s" s="32" r="AB72">
        <v>1340</v>
      </c>
      <c s="67" r="AC72">
        <v>709.2</v>
      </c>
      <c s="67" r="AD72">
        <v>837.2</v>
      </c>
      <c s="67" r="AE72">
        <v>865.8</v>
      </c>
      <c s="67" r="AF72">
        <v>905.5</v>
      </c>
      <c t="s" s="32" r="AG72">
        <v>1341</v>
      </c>
      <c s="67" r="AH72">
        <v>885.7</v>
      </c>
      <c t="s" s="32" r="AI72">
        <v>1342</v>
      </c>
      <c t="s" s="32" r="AJ72">
        <v>1343</v>
      </c>
      <c t="s" s="32" r="AK72">
        <v>1344</v>
      </c>
    </row>
    <row r="73">
      <c t="s" s="32" r="A73">
        <v>1345</v>
      </c>
      <c s="33" r="B73"/>
      <c s="33" r="C73"/>
      <c s="33" r="D73"/>
      <c s="33" r="E73"/>
      <c s="33" r="F73"/>
      <c s="33" r="G73"/>
      <c s="33" r="H73"/>
      <c s="33" r="I73"/>
      <c s="33" r="J73"/>
      <c s="33" r="K73"/>
      <c s="33" r="L73"/>
      <c s="33" r="M73"/>
      <c s="33" r="N73"/>
      <c s="33" r="O73"/>
      <c s="33" r="P73"/>
      <c s="33" r="Q73"/>
      <c s="33" r="R73"/>
      <c s="33" r="S73"/>
      <c s="33" r="T73"/>
      <c s="33" r="U73"/>
      <c s="33" r="V73"/>
      <c s="33" r="W73"/>
      <c s="33" r="X73"/>
      <c s="33" r="Y73"/>
      <c s="33" r="Z73"/>
      <c s="33" r="AA73"/>
      <c s="33" r="AB73"/>
      <c s="33" r="AC73"/>
      <c s="33" r="AD73"/>
      <c s="33" r="AE73"/>
      <c s="33" r="AF73"/>
      <c s="33" r="AG73"/>
      <c s="33" r="AH73"/>
      <c s="33" r="AI73"/>
      <c s="33" r="AJ73"/>
      <c s="33" r="AK73"/>
    </row>
    <row r="74">
      <c s="32" r="A74"/>
      <c t="s" s="32" r="B74">
        <v>1346</v>
      </c>
      <c s="67" r="C74">
        <v>553.2</v>
      </c>
      <c s="67" r="D74">
        <v>525.8</v>
      </c>
      <c s="67" r="E74">
        <v>564.5</v>
      </c>
      <c s="67" r="F74">
        <v>564.1</v>
      </c>
      <c s="67" r="G74">
        <v>579.4</v>
      </c>
      <c s="67" r="H74">
        <v>580.5</v>
      </c>
      <c s="67" r="I74">
        <v>551.5</v>
      </c>
      <c s="67" r="J74">
        <v>567.5</v>
      </c>
      <c s="67" r="K74">
        <v>570.1</v>
      </c>
      <c s="67" r="L74">
        <v>634.9</v>
      </c>
      <c s="67" r="M74">
        <v>603.9</v>
      </c>
      <c s="67" r="N74">
        <v>579.4</v>
      </c>
      <c s="67" r="O74">
        <v>596.8</v>
      </c>
      <c s="67" r="P74">
        <v>595.3</v>
      </c>
      <c s="67" r="Q74">
        <v>657.2</v>
      </c>
      <c s="67" r="R74">
        <v>658.1</v>
      </c>
      <c s="67" r="S74">
        <v>617.6</v>
      </c>
      <c s="67" r="T74">
        <v>674.5</v>
      </c>
      <c s="67" r="U74">
        <v>651.3</v>
      </c>
      <c s="67" r="V74">
        <v>704.0</v>
      </c>
      <c s="67" r="W74">
        <v>709.5</v>
      </c>
      <c s="67" r="X74">
        <v>653.2</v>
      </c>
      <c s="67" r="Y74">
        <v>695.7</v>
      </c>
      <c s="67" r="Z74">
        <v>700.3</v>
      </c>
      <c s="67" r="AA74">
        <v>781.8</v>
      </c>
      <c t="s" s="32" r="AB74">
        <v>1347</v>
      </c>
      <c s="67" r="AC74">
        <v>747.3</v>
      </c>
      <c s="67" r="AD74">
        <v>801.9</v>
      </c>
      <c s="67" r="AE74">
        <v>776.6</v>
      </c>
      <c s="67" r="AF74">
        <v>842.0</v>
      </c>
      <c t="s" s="32" r="AG74">
        <v>1348</v>
      </c>
      <c s="67" r="AH74">
        <v>819.1</v>
      </c>
      <c t="s" s="32" r="AI74">
        <v>1349</v>
      </c>
      <c t="s" s="32" r="AJ74">
        <v>1350</v>
      </c>
      <c t="s" s="32" r="AK74">
        <v>1351</v>
      </c>
    </row>
    <row r="75">
      <c s="32" r="A75"/>
      <c t="s" s="32" r="B75">
        <v>1352</v>
      </c>
      <c s="67" r="C75">
        <v>280.9</v>
      </c>
      <c s="67" r="D75">
        <v>278.2</v>
      </c>
      <c s="67" r="E75">
        <v>278.3</v>
      </c>
      <c s="67" r="F75">
        <v>259.2</v>
      </c>
      <c s="67" r="G75">
        <v>321.8</v>
      </c>
      <c s="67" r="H75">
        <v>311.9</v>
      </c>
      <c s="67" r="I75">
        <v>300.6</v>
      </c>
      <c s="67" r="J75">
        <v>312.1</v>
      </c>
      <c s="67" r="K75">
        <v>312.5</v>
      </c>
      <c s="67" r="L75">
        <v>357.5</v>
      </c>
      <c s="67" r="M75">
        <v>349.4</v>
      </c>
      <c s="67" r="N75">
        <v>376.9</v>
      </c>
      <c s="67" r="O75">
        <v>423.3</v>
      </c>
      <c s="67" r="P75">
        <v>297.1</v>
      </c>
      <c s="67" r="Q75">
        <v>508.0</v>
      </c>
      <c s="67" r="R75">
        <v>483.0</v>
      </c>
      <c s="67" r="S75">
        <v>297.7</v>
      </c>
      <c s="67" r="T75">
        <v>630.3</v>
      </c>
      <c s="67" r="U75">
        <v>527.3</v>
      </c>
      <c s="67" r="V75">
        <v>650.7</v>
      </c>
      <c s="67" r="W75">
        <v>475.6</v>
      </c>
      <c s="67" r="X75">
        <v>535.6</v>
      </c>
      <c s="67" r="Y75">
        <v>420.5</v>
      </c>
      <c s="67" r="Z75">
        <v>384.5</v>
      </c>
      <c s="67" r="AA75">
        <v>480.1</v>
      </c>
      <c t="s" s="32" r="AB75">
        <v>1358</v>
      </c>
      <c s="67" r="AC75">
        <v>644.9</v>
      </c>
      <c s="67" r="AD75">
        <v>570.7</v>
      </c>
      <c s="67" r="AE75">
        <v>618.7</v>
      </c>
      <c s="67" r="AF75">
        <v>866.2</v>
      </c>
      <c t="s" s="32" r="AG75">
        <v>1359</v>
      </c>
      <c s="67" r="AH75">
        <v>594.6</v>
      </c>
      <c t="s" s="32" r="AI75">
        <v>1360</v>
      </c>
      <c t="s" s="32" r="AJ75">
        <v>1361</v>
      </c>
      <c t="s" s="32" r="AK75">
        <v>1362</v>
      </c>
    </row>
    <row r="76">
      <c s="32" r="A76"/>
      <c t="s" s="32" r="B76">
        <v>1363</v>
      </c>
      <c t="s" s="32" r="C76">
        <v>1364</v>
      </c>
      <c t="s" s="32" r="D76">
        <v>1365</v>
      </c>
      <c t="s" s="32" r="E76">
        <v>1366</v>
      </c>
      <c t="s" s="32" r="F76">
        <v>1367</v>
      </c>
      <c t="s" s="32" r="G76">
        <v>1368</v>
      </c>
      <c t="s" s="32" r="H76">
        <v>1369</v>
      </c>
      <c t="s" s="32" r="I76">
        <v>1370</v>
      </c>
      <c t="s" s="32" r="J76">
        <v>1371</v>
      </c>
      <c t="s" s="32" r="K76">
        <v>1372</v>
      </c>
      <c t="s" s="32" r="L76">
        <v>1373</v>
      </c>
      <c t="s" s="32" r="M76">
        <v>1374</v>
      </c>
      <c t="s" s="32" r="N76">
        <v>1375</v>
      </c>
      <c t="s" s="32" r="O76">
        <v>1376</v>
      </c>
      <c t="s" s="32" r="P76">
        <v>1377</v>
      </c>
      <c t="s" s="32" r="Q76">
        <v>1378</v>
      </c>
      <c t="s" s="32" r="R76">
        <v>1379</v>
      </c>
      <c t="s" s="32" r="S76">
        <v>1380</v>
      </c>
      <c t="s" s="32" r="T76">
        <v>1381</v>
      </c>
      <c t="s" s="32" r="U76">
        <v>1382</v>
      </c>
      <c t="s" s="32" r="V76">
        <v>1383</v>
      </c>
      <c t="s" s="32" r="W76">
        <v>1384</v>
      </c>
      <c t="s" s="32" r="X76">
        <v>1385</v>
      </c>
      <c t="s" s="32" r="Y76">
        <v>1386</v>
      </c>
      <c t="s" s="32" r="Z76">
        <v>1387</v>
      </c>
      <c t="s" s="32" r="AA76">
        <v>1388</v>
      </c>
      <c t="s" s="32" r="AB76">
        <v>1389</v>
      </c>
      <c t="s" s="32" r="AC76">
        <v>1390</v>
      </c>
      <c t="s" s="32" r="AD76">
        <v>1391</v>
      </c>
      <c t="s" s="32" r="AE76">
        <v>1392</v>
      </c>
      <c t="s" s="32" r="AF76">
        <v>1393</v>
      </c>
      <c t="s" s="32" r="AG76">
        <v>1394</v>
      </c>
      <c t="s" s="32" r="AH76">
        <v>1395</v>
      </c>
      <c t="s" s="32" r="AI76">
        <v>1396</v>
      </c>
      <c t="s" s="32" r="AJ76">
        <v>1397</v>
      </c>
      <c t="s" s="32" r="AK76">
        <v>1398</v>
      </c>
    </row>
    <row r="77">
      <c s="32" r="A77"/>
      <c t="s" s="32" r="B77">
        <v>1399</v>
      </c>
      <c t="s" s="32" r="C77">
        <v>1400</v>
      </c>
      <c t="s" s="32" r="D77">
        <v>1401</v>
      </c>
      <c t="s" s="32" r="E77">
        <v>1402</v>
      </c>
      <c t="s" s="32" r="F77">
        <v>1403</v>
      </c>
      <c t="s" s="32" r="G77">
        <v>1404</v>
      </c>
      <c t="s" s="32" r="H77">
        <v>1405</v>
      </c>
      <c t="s" s="32" r="I77">
        <v>1406</v>
      </c>
      <c t="s" s="32" r="J77">
        <v>1407</v>
      </c>
      <c t="s" s="32" r="K77">
        <v>1408</v>
      </c>
      <c t="s" s="32" r="L77">
        <v>1409</v>
      </c>
      <c t="s" s="32" r="M77">
        <v>1410</v>
      </c>
      <c t="s" s="32" r="N77">
        <v>1411</v>
      </c>
      <c t="s" s="32" r="O77">
        <v>1412</v>
      </c>
      <c t="s" s="32" r="P77">
        <v>1413</v>
      </c>
      <c t="s" s="32" r="Q77">
        <v>1414</v>
      </c>
      <c t="s" s="32" r="R77">
        <v>1415</v>
      </c>
      <c t="s" s="32" r="S77">
        <v>1416</v>
      </c>
      <c t="s" s="32" r="T77">
        <v>1417</v>
      </c>
      <c t="s" s="32" r="U77">
        <v>1418</v>
      </c>
      <c t="s" s="32" r="V77">
        <v>1419</v>
      </c>
      <c t="s" s="32" r="W77">
        <v>1420</v>
      </c>
      <c t="s" s="32" r="X77">
        <v>1421</v>
      </c>
      <c t="s" s="32" r="Y77">
        <v>1422</v>
      </c>
      <c t="s" s="32" r="Z77">
        <v>1423</v>
      </c>
      <c t="s" s="32" r="AA77">
        <v>1424</v>
      </c>
      <c t="s" s="32" r="AB77">
        <v>1425</v>
      </c>
      <c t="s" s="32" r="AC77">
        <v>1426</v>
      </c>
      <c t="s" s="32" r="AD77">
        <v>1427</v>
      </c>
      <c t="s" s="32" r="AE77">
        <v>1428</v>
      </c>
      <c t="s" s="32" r="AF77">
        <v>1429</v>
      </c>
      <c t="s" s="32" r="AG77">
        <v>1430</v>
      </c>
      <c t="s" s="32" r="AH77">
        <v>1431</v>
      </c>
      <c t="s" s="32" r="AI77">
        <v>1436</v>
      </c>
      <c t="s" s="32" r="AJ77">
        <v>1437</v>
      </c>
      <c t="s" s="32" r="AK77">
        <v>1438</v>
      </c>
    </row>
    <row r="78">
      <c s="32" r="A78"/>
      <c t="s" s="32" r="B78">
        <v>1440</v>
      </c>
      <c t="s" s="32" r="C78">
        <v>1441</v>
      </c>
      <c t="s" s="32" r="D78">
        <v>1442</v>
      </c>
      <c t="s" s="32" r="E78">
        <v>1443</v>
      </c>
      <c t="s" s="32" r="F78">
        <v>1444</v>
      </c>
      <c t="s" s="32" r="G78">
        <v>1445</v>
      </c>
      <c t="s" s="32" r="H78">
        <v>1446</v>
      </c>
      <c t="s" s="32" r="I78">
        <v>1447</v>
      </c>
      <c t="s" s="32" r="J78">
        <v>1448</v>
      </c>
      <c t="s" s="32" r="K78">
        <v>1449</v>
      </c>
      <c t="s" s="32" r="L78">
        <v>1450</v>
      </c>
      <c t="s" s="32" r="M78">
        <v>1451</v>
      </c>
      <c t="s" s="32" r="N78">
        <v>1452</v>
      </c>
      <c t="s" s="32" r="O78">
        <v>1453</v>
      </c>
      <c t="s" s="32" r="P78">
        <v>1454</v>
      </c>
      <c t="s" s="32" r="Q78">
        <v>1455</v>
      </c>
      <c t="s" s="32" r="R78">
        <v>1456</v>
      </c>
      <c t="s" s="32" r="S78">
        <v>1457</v>
      </c>
      <c t="s" s="32" r="T78">
        <v>1458</v>
      </c>
      <c t="s" s="32" r="U78">
        <v>1459</v>
      </c>
      <c t="s" s="32" r="V78">
        <v>1460</v>
      </c>
      <c t="s" s="32" r="W78">
        <v>1461</v>
      </c>
      <c t="s" s="32" r="X78">
        <v>1462</v>
      </c>
      <c t="s" s="32" r="Y78">
        <v>1463</v>
      </c>
      <c t="s" s="32" r="Z78">
        <v>1464</v>
      </c>
      <c t="s" s="32" r="AA78">
        <v>1465</v>
      </c>
      <c t="s" s="32" r="AB78">
        <v>1466</v>
      </c>
      <c t="s" s="32" r="AC78">
        <v>1467</v>
      </c>
      <c t="s" s="32" r="AD78">
        <v>1468</v>
      </c>
      <c t="s" s="32" r="AE78">
        <v>1469</v>
      </c>
      <c t="s" s="32" r="AF78">
        <v>1470</v>
      </c>
      <c t="s" s="32" r="AG78">
        <v>1471</v>
      </c>
      <c t="s" s="32" r="AH78">
        <v>1472</v>
      </c>
      <c t="s" s="32" r="AI78">
        <v>1473</v>
      </c>
      <c t="s" s="32" r="AJ78">
        <v>1474</v>
      </c>
      <c t="s" s="32" r="AK78">
        <v>1475</v>
      </c>
    </row>
    <row r="79">
      <c s="32" r="A79"/>
      <c t="s" s="32" r="B79">
        <v>1476</v>
      </c>
      <c t="s" s="32" r="C79">
        <v>1477</v>
      </c>
      <c t="s" s="32" r="D79">
        <v>1478</v>
      </c>
      <c t="s" s="32" r="E79">
        <v>1479</v>
      </c>
      <c t="s" s="32" r="F79">
        <v>1480</v>
      </c>
      <c t="s" s="32" r="G79">
        <v>1481</v>
      </c>
      <c t="s" s="32" r="H79">
        <v>1482</v>
      </c>
      <c t="s" s="32" r="I79">
        <v>1483</v>
      </c>
      <c t="s" s="32" r="J79">
        <v>1484</v>
      </c>
      <c t="s" s="32" r="K79">
        <v>1485</v>
      </c>
      <c t="s" s="32" r="L79">
        <v>1486</v>
      </c>
      <c t="s" s="32" r="M79">
        <v>1487</v>
      </c>
      <c t="s" s="32" r="N79">
        <v>1488</v>
      </c>
      <c t="s" s="32" r="O79">
        <v>1489</v>
      </c>
      <c t="s" s="32" r="P79">
        <v>1490</v>
      </c>
      <c t="s" s="32" r="Q79">
        <v>1491</v>
      </c>
      <c t="s" s="32" r="R79">
        <v>1492</v>
      </c>
      <c t="s" s="32" r="S79">
        <v>1493</v>
      </c>
      <c t="s" s="32" r="T79">
        <v>1494</v>
      </c>
      <c t="s" s="32" r="U79">
        <v>1495</v>
      </c>
      <c t="s" s="32" r="V79">
        <v>1496</v>
      </c>
      <c t="s" s="32" r="W79">
        <v>1497</v>
      </c>
      <c t="s" s="32" r="X79">
        <v>1498</v>
      </c>
      <c t="s" s="32" r="Y79">
        <v>1499</v>
      </c>
      <c t="s" s="32" r="Z79">
        <v>1500</v>
      </c>
      <c t="s" s="32" r="AA79">
        <v>1501</v>
      </c>
      <c t="s" s="32" r="AB79">
        <v>1502</v>
      </c>
      <c t="s" s="32" r="AC79">
        <v>1503</v>
      </c>
      <c t="s" s="32" r="AD79">
        <v>1504</v>
      </c>
      <c t="s" s="32" r="AE79">
        <v>1505</v>
      </c>
      <c t="s" s="32" r="AF79">
        <v>1506</v>
      </c>
      <c t="s" s="32" r="AG79">
        <v>1507</v>
      </c>
      <c t="s" s="32" r="AH79">
        <v>1508</v>
      </c>
      <c t="s" s="32" r="AI79">
        <v>1509</v>
      </c>
      <c t="s" s="32" r="AJ79">
        <v>1510</v>
      </c>
      <c t="s" s="32" r="AK79">
        <v>1511</v>
      </c>
    </row>
    <row r="80">
      <c s="32" r="A80"/>
      <c t="s" s="32" r="B80">
        <v>1512</v>
      </c>
      <c t="s" s="32" r="C80">
        <v>1513</v>
      </c>
      <c t="s" s="32" r="D80">
        <v>1514</v>
      </c>
      <c t="s" s="32" r="E80">
        <v>1515</v>
      </c>
      <c t="s" s="32" r="F80">
        <v>1516</v>
      </c>
      <c t="s" s="32" r="G80">
        <v>1517</v>
      </c>
      <c t="s" s="32" r="H80">
        <v>1518</v>
      </c>
      <c t="s" s="32" r="I80">
        <v>1519</v>
      </c>
      <c t="s" s="32" r="J80">
        <v>1520</v>
      </c>
      <c t="s" s="32" r="K80">
        <v>1521</v>
      </c>
      <c t="s" s="32" r="L80">
        <v>1522</v>
      </c>
      <c t="s" s="32" r="M80">
        <v>1523</v>
      </c>
      <c t="s" s="32" r="N80">
        <v>1524</v>
      </c>
      <c t="s" s="32" r="O80">
        <v>1525</v>
      </c>
      <c t="s" s="32" r="P80">
        <v>1526</v>
      </c>
      <c t="s" s="32" r="Q80">
        <v>1527</v>
      </c>
      <c t="s" s="32" r="R80">
        <v>1528</v>
      </c>
      <c t="s" s="32" r="S80">
        <v>1529</v>
      </c>
      <c t="s" s="32" r="T80">
        <v>1530</v>
      </c>
      <c t="s" s="32" r="U80">
        <v>1531</v>
      </c>
      <c t="s" s="32" r="V80">
        <v>1532</v>
      </c>
      <c t="s" s="32" r="W80">
        <v>1533</v>
      </c>
      <c t="s" s="32" r="X80">
        <v>1534</v>
      </c>
      <c t="s" s="32" r="Y80">
        <v>1535</v>
      </c>
      <c t="s" s="32" r="Z80">
        <v>1536</v>
      </c>
      <c t="s" s="32" r="AA80">
        <v>1537</v>
      </c>
      <c t="s" s="32" r="AB80">
        <v>1538</v>
      </c>
      <c t="s" s="32" r="AC80">
        <v>1539</v>
      </c>
      <c t="s" s="32" r="AD80">
        <v>1540</v>
      </c>
      <c t="s" s="32" r="AE80">
        <v>1541</v>
      </c>
      <c t="s" s="32" r="AF80">
        <v>1542</v>
      </c>
      <c t="s" s="32" r="AG80">
        <v>1543</v>
      </c>
      <c t="s" s="32" r="AH80">
        <v>1544</v>
      </c>
      <c t="s" s="32" r="AI80">
        <v>1545</v>
      </c>
      <c t="s" s="32" r="AJ80">
        <v>1546</v>
      </c>
      <c t="s" s="32" r="AK80">
        <v>1547</v>
      </c>
    </row>
    <row r="81">
      <c s="32" r="A81"/>
      <c t="s" s="32" r="B81">
        <v>1548</v>
      </c>
      <c t="s" s="32" r="C81">
        <v>1549</v>
      </c>
      <c t="s" s="32" r="D81">
        <v>1550</v>
      </c>
      <c t="s" s="32" r="E81">
        <v>1551</v>
      </c>
      <c t="s" s="32" r="F81">
        <v>1552</v>
      </c>
      <c t="s" s="32" r="G81">
        <v>1553</v>
      </c>
      <c t="s" s="32" r="H81">
        <v>1554</v>
      </c>
      <c t="s" s="32" r="I81">
        <v>1555</v>
      </c>
      <c t="s" s="32" r="J81">
        <v>1556</v>
      </c>
      <c t="s" s="32" r="K81">
        <v>1557</v>
      </c>
      <c t="s" s="32" r="L81">
        <v>1558</v>
      </c>
      <c t="s" s="32" r="M81">
        <v>1559</v>
      </c>
      <c t="s" s="32" r="N81">
        <v>1560</v>
      </c>
      <c t="s" s="32" r="O81">
        <v>1561</v>
      </c>
      <c t="s" s="32" r="P81">
        <v>1562</v>
      </c>
      <c t="s" s="32" r="Q81">
        <v>1563</v>
      </c>
      <c t="s" s="32" r="R81">
        <v>1564</v>
      </c>
      <c t="s" s="32" r="S81">
        <v>1565</v>
      </c>
      <c t="s" s="32" r="T81">
        <v>1566</v>
      </c>
      <c t="s" s="32" r="U81">
        <v>1567</v>
      </c>
      <c t="s" s="32" r="V81">
        <v>1569</v>
      </c>
      <c t="s" s="32" r="W81">
        <v>1574</v>
      </c>
      <c t="s" s="32" r="X81">
        <v>1575</v>
      </c>
      <c t="s" s="32" r="Y81">
        <v>1576</v>
      </c>
      <c t="s" s="32" r="Z81">
        <v>1577</v>
      </c>
      <c t="s" s="32" r="AA81">
        <v>1578</v>
      </c>
      <c t="s" s="32" r="AB81">
        <v>1579</v>
      </c>
      <c t="s" s="32" r="AC81">
        <v>1580</v>
      </c>
      <c t="s" s="32" r="AD81">
        <v>1581</v>
      </c>
      <c t="s" s="32" r="AE81">
        <v>1582</v>
      </c>
      <c t="s" s="32" r="AF81">
        <v>1583</v>
      </c>
      <c t="s" s="32" r="AG81">
        <v>1584</v>
      </c>
      <c t="s" s="32" r="AH81">
        <v>1585</v>
      </c>
      <c t="s" s="32" r="AI81">
        <v>1586</v>
      </c>
      <c t="s" s="32" r="AJ81">
        <v>1587</v>
      </c>
      <c t="s" s="32" r="AK81">
        <v>1588</v>
      </c>
    </row>
    <row r="82">
      <c s="32" r="A82"/>
      <c t="s" s="32" r="B82">
        <v>1589</v>
      </c>
      <c t="s" s="32" r="C82">
        <v>1590</v>
      </c>
      <c t="s" s="32" r="D82">
        <v>1591</v>
      </c>
      <c t="s" s="32" r="E82">
        <v>1592</v>
      </c>
      <c t="s" s="32" r="F82">
        <v>1593</v>
      </c>
      <c t="s" s="32" r="G82">
        <v>1594</v>
      </c>
      <c t="s" s="32" r="H82">
        <v>1595</v>
      </c>
      <c t="s" s="32" r="I82">
        <v>1596</v>
      </c>
      <c t="s" s="32" r="J82">
        <v>1597</v>
      </c>
      <c t="s" s="32" r="K82">
        <v>1598</v>
      </c>
      <c t="s" s="32" r="L82">
        <v>1599</v>
      </c>
      <c t="s" s="32" r="M82">
        <v>1600</v>
      </c>
      <c t="s" s="32" r="N82">
        <v>1601</v>
      </c>
      <c t="s" s="32" r="O82">
        <v>1602</v>
      </c>
      <c t="s" s="32" r="P82">
        <v>1603</v>
      </c>
      <c t="s" s="32" r="Q82">
        <v>1604</v>
      </c>
      <c t="s" s="32" r="R82">
        <v>1605</v>
      </c>
      <c t="s" s="32" r="S82">
        <v>1606</v>
      </c>
      <c t="s" s="32" r="T82">
        <v>1607</v>
      </c>
      <c t="s" s="32" r="U82">
        <v>1608</v>
      </c>
      <c t="s" s="32" r="V82">
        <v>1609</v>
      </c>
      <c t="s" s="32" r="W82">
        <v>1610</v>
      </c>
      <c t="s" s="32" r="X82">
        <v>1611</v>
      </c>
      <c t="s" s="32" r="Y82">
        <v>1612</v>
      </c>
      <c t="s" s="32" r="Z82">
        <v>1613</v>
      </c>
      <c t="s" s="32" r="AA82">
        <v>1615</v>
      </c>
      <c t="s" s="32" r="AB82">
        <v>1616</v>
      </c>
      <c t="s" s="32" r="AC82">
        <v>1617</v>
      </c>
      <c t="s" s="32" r="AD82">
        <v>1618</v>
      </c>
      <c t="s" s="32" r="AE82">
        <v>1619</v>
      </c>
      <c t="s" s="32" r="AF82">
        <v>1620</v>
      </c>
      <c t="s" s="32" r="AG82">
        <v>1621</v>
      </c>
      <c t="s" s="32" r="AH82">
        <v>1622</v>
      </c>
      <c t="s" s="32" r="AI82">
        <v>1623</v>
      </c>
      <c t="s" s="32" r="AJ82">
        <v>1624</v>
      </c>
      <c t="s" s="32" r="AK82">
        <v>1625</v>
      </c>
    </row>
    <row r="83">
      <c s="32" r="A83"/>
      <c t="s" s="32" r="B83">
        <v>1626</v>
      </c>
      <c t="s" s="32" r="C83">
        <v>1627</v>
      </c>
      <c t="s" s="32" r="D83">
        <v>1628</v>
      </c>
      <c t="s" s="32" r="E83">
        <v>1629</v>
      </c>
      <c t="s" s="32" r="F83">
        <v>1630</v>
      </c>
      <c t="s" s="32" r="G83">
        <v>1631</v>
      </c>
      <c t="s" s="32" r="H83">
        <v>1632</v>
      </c>
      <c t="s" s="32" r="I83">
        <v>1633</v>
      </c>
      <c t="s" s="32" r="J83">
        <v>1634</v>
      </c>
      <c t="s" s="32" r="K83">
        <v>1635</v>
      </c>
      <c t="s" s="32" r="L83">
        <v>1636</v>
      </c>
      <c t="s" s="32" r="M83">
        <v>1637</v>
      </c>
      <c t="s" s="32" r="N83">
        <v>1638</v>
      </c>
      <c t="s" s="32" r="O83">
        <v>1639</v>
      </c>
      <c t="s" s="32" r="P83">
        <v>1640</v>
      </c>
      <c t="s" s="32" r="Q83">
        <v>1641</v>
      </c>
      <c t="s" s="32" r="R83">
        <v>1643</v>
      </c>
      <c t="s" s="32" r="S83">
        <v>1644</v>
      </c>
      <c t="s" s="32" r="T83">
        <v>1645</v>
      </c>
      <c t="s" s="32" r="U83">
        <v>1646</v>
      </c>
      <c t="s" s="32" r="V83">
        <v>1647</v>
      </c>
      <c t="s" s="32" r="W83">
        <v>1648</v>
      </c>
      <c t="s" s="32" r="X83">
        <v>1649</v>
      </c>
      <c t="s" s="32" r="Y83">
        <v>1650</v>
      </c>
      <c t="s" s="32" r="Z83">
        <v>1651</v>
      </c>
      <c t="s" s="32" r="AA83">
        <v>1652</v>
      </c>
      <c t="s" s="32" r="AB83">
        <v>1653</v>
      </c>
      <c t="s" s="32" r="AC83">
        <v>1654</v>
      </c>
      <c t="s" s="32" r="AD83">
        <v>1655</v>
      </c>
      <c t="s" s="32" r="AE83">
        <v>1656</v>
      </c>
      <c t="s" s="32" r="AF83">
        <v>1657</v>
      </c>
      <c t="s" s="32" r="AG83">
        <v>1658</v>
      </c>
      <c t="s" s="32" r="AH83">
        <v>1659</v>
      </c>
      <c t="s" s="32" r="AI83">
        <v>1660</v>
      </c>
      <c t="s" s="32" r="AJ83">
        <v>1661</v>
      </c>
      <c t="s" s="32" r="AK83">
        <v>1662</v>
      </c>
    </row>
    <row r="84">
      <c s="32" r="A84"/>
      <c t="s" s="32" r="B84">
        <v>1663</v>
      </c>
      <c s="67" r="C84">
        <v>1343.5</v>
      </c>
      <c s="67" r="D84">
        <v>1601.3</v>
      </c>
      <c s="67" r="E84">
        <v>1428.0</v>
      </c>
      <c s="67" r="F84">
        <v>1245.9</v>
      </c>
      <c s="67" r="G84">
        <v>1337.8</v>
      </c>
      <c s="67" r="H84">
        <v>1319.0</v>
      </c>
      <c s="67" r="I84">
        <v>1323.6</v>
      </c>
      <c s="67" r="J84">
        <v>1331.2</v>
      </c>
      <c s="67" r="K84">
        <v>1247.9</v>
      </c>
      <c s="67" r="L84">
        <v>1453.0</v>
      </c>
      <c s="67" r="M84">
        <v>1276.7</v>
      </c>
      <c s="67" r="N84">
        <v>1315.7</v>
      </c>
      <c s="67" r="O84">
        <v>1378.7</v>
      </c>
      <c s="67" r="P84">
        <v>1279.1</v>
      </c>
      <c s="67" r="Q84">
        <v>1312.2</v>
      </c>
      <c s="67" r="R84">
        <v>1386.3</v>
      </c>
      <c s="67" r="S84">
        <v>1316.5</v>
      </c>
      <c s="67" r="T84">
        <v>1476.3</v>
      </c>
      <c s="67" r="U84">
        <v>1371.8</v>
      </c>
      <c s="67" r="V84">
        <v>1367.9</v>
      </c>
      <c s="67" r="W84">
        <v>1402.3</v>
      </c>
      <c s="67" r="X84">
        <v>1408.7</v>
      </c>
      <c s="67" r="Y84">
        <v>1428.3</v>
      </c>
      <c s="67" r="Z84">
        <v>1345.2</v>
      </c>
      <c s="67" r="AA84">
        <v>1427.4</v>
      </c>
      <c t="s" s="32" r="AB84">
        <v>1664</v>
      </c>
      <c s="67" r="AC84">
        <v>1587.7</v>
      </c>
      <c s="67" r="AD84">
        <v>1754.8</v>
      </c>
      <c s="67" r="AE84">
        <v>1288.2</v>
      </c>
      <c s="67" r="AF84">
        <v>1420.2</v>
      </c>
      <c t="s" s="32" r="AG84">
        <v>1666</v>
      </c>
      <c s="67" r="AH84">
        <v>1744.8</v>
      </c>
      <c t="s" s="32" r="AI84">
        <v>1668</v>
      </c>
      <c t="s" s="32" r="AJ84">
        <v>1669</v>
      </c>
      <c t="s" s="32" r="AK84">
        <v>1670</v>
      </c>
    </row>
    <row r="85">
      <c s="32" r="A85"/>
      <c t="s" s="32" r="B85">
        <v>1673</v>
      </c>
      <c s="67" r="C85">
        <v>309.3</v>
      </c>
      <c s="67" r="D85">
        <v>266.2</v>
      </c>
      <c s="67" r="E85">
        <v>286.4</v>
      </c>
      <c s="67" r="F85">
        <v>319.9</v>
      </c>
      <c s="67" r="G85">
        <v>349.2</v>
      </c>
      <c s="67" r="H85">
        <v>369.0</v>
      </c>
      <c s="67" r="I85">
        <v>319.1</v>
      </c>
      <c s="67" r="J85">
        <v>362.2</v>
      </c>
      <c s="67" r="K85">
        <v>361.9</v>
      </c>
      <c s="67" r="L85">
        <v>427.9</v>
      </c>
      <c s="67" r="M85">
        <v>334.2</v>
      </c>
      <c s="67" r="N85">
        <v>337.0</v>
      </c>
      <c s="67" r="O85">
        <v>333.0</v>
      </c>
      <c s="67" r="P85">
        <v>322.5</v>
      </c>
      <c s="67" r="Q85">
        <v>353.2</v>
      </c>
      <c s="67" r="R85">
        <v>531.0</v>
      </c>
      <c s="67" r="S85">
        <v>509.9</v>
      </c>
      <c s="67" r="T85">
        <v>551.5</v>
      </c>
      <c s="67" r="U85">
        <v>548.9</v>
      </c>
      <c s="67" r="V85">
        <v>591.3</v>
      </c>
      <c s="67" r="W85">
        <v>817.3</v>
      </c>
      <c s="67" r="X85">
        <v>560.3</v>
      </c>
      <c s="67" r="Y85">
        <v>682.6</v>
      </c>
      <c s="67" r="Z85">
        <v>819.6</v>
      </c>
      <c s="67" r="AA85">
        <v>877.5</v>
      </c>
      <c t="s" s="32" r="AB85">
        <v>1675</v>
      </c>
      <c s="67" r="AC85">
        <v>634.5</v>
      </c>
      <c s="67" r="AD85">
        <v>719.0</v>
      </c>
      <c s="67" r="AE85">
        <v>663.2</v>
      </c>
      <c s="67" r="AF85">
        <v>693.0</v>
      </c>
      <c t="s" s="32" r="AG85">
        <v>1676</v>
      </c>
      <c s="67" r="AH85">
        <v>623.3</v>
      </c>
      <c t="s" s="32" r="AI85">
        <v>1677</v>
      </c>
      <c t="s" s="32" r="AJ85">
        <v>1678</v>
      </c>
      <c t="s" s="32" r="AK85">
        <v>1679</v>
      </c>
    </row>
    <row r="86">
      <c s="32" r="A86"/>
      <c t="s" s="32" r="B86">
        <v>1681</v>
      </c>
      <c s="67" r="C86">
        <v>869.5</v>
      </c>
      <c s="67" r="D86">
        <v>910.4</v>
      </c>
      <c s="67" r="E86">
        <v>923.6</v>
      </c>
      <c s="67" r="F86">
        <v>854.0</v>
      </c>
      <c s="67" r="G86">
        <v>907.2</v>
      </c>
      <c s="67" r="H86">
        <v>888.8</v>
      </c>
      <c s="67" r="I86">
        <v>857.5</v>
      </c>
      <c s="67" r="J86">
        <v>872.3</v>
      </c>
      <c s="67" r="K86">
        <v>874.3</v>
      </c>
      <c s="67" r="L86">
        <v>955.2</v>
      </c>
      <c s="67" r="M86">
        <v>973.0</v>
      </c>
      <c s="67" r="N86">
        <v>926.0</v>
      </c>
      <c s="67" r="O86">
        <v>952.2</v>
      </c>
      <c s="67" r="P86">
        <v>939.0</v>
      </c>
      <c s="67" r="Q86">
        <v>1075.5</v>
      </c>
      <c s="67" r="R86">
        <v>998.8</v>
      </c>
      <c s="67" r="S86">
        <v>929.0</v>
      </c>
      <c s="67" r="T86">
        <v>1046.0</v>
      </c>
      <c s="67" r="U86">
        <v>957.3</v>
      </c>
      <c s="67" r="V86">
        <v>1070.6</v>
      </c>
      <c s="67" r="W86">
        <v>1031.2</v>
      </c>
      <c s="67" r="X86">
        <v>950.3</v>
      </c>
      <c s="67" r="Y86">
        <v>1026.1</v>
      </c>
      <c s="67" r="Z86">
        <v>962.8</v>
      </c>
      <c s="67" r="AA86">
        <v>1166.0</v>
      </c>
      <c t="s" s="32" r="AB86">
        <v>1682</v>
      </c>
      <c s="67" r="AC86">
        <v>1079.0</v>
      </c>
      <c s="67" r="AD86">
        <v>1164.8</v>
      </c>
      <c s="67" r="AE86">
        <v>1173.0</v>
      </c>
      <c s="67" r="AF86">
        <v>1191.1</v>
      </c>
      <c t="s" s="32" r="AG86">
        <v>1683</v>
      </c>
      <c s="67" r="AH86">
        <v>1190.3</v>
      </c>
      <c t="s" s="32" r="AI86">
        <v>1684</v>
      </c>
      <c t="s" s="32" r="AJ86">
        <v>1685</v>
      </c>
      <c t="s" s="32" r="AK86">
        <v>1686</v>
      </c>
    </row>
    <row r="87">
      <c s="32" r="A87"/>
      <c t="s" s="32" r="B87">
        <v>1687</v>
      </c>
      <c s="67" r="C87">
        <v>242.1</v>
      </c>
      <c s="67" r="D87">
        <v>211.5</v>
      </c>
      <c s="67" r="E87">
        <v>235.9</v>
      </c>
      <c s="67" r="F87">
        <v>267.5</v>
      </c>
      <c s="67" r="G87">
        <v>250.1</v>
      </c>
      <c s="67" r="H87">
        <v>266.1</v>
      </c>
      <c s="67" r="I87">
        <v>250.3</v>
      </c>
      <c s="67" r="J87">
        <v>259.9</v>
      </c>
      <c s="67" r="K87">
        <v>259.3</v>
      </c>
      <c s="67" r="L87">
        <v>297.1</v>
      </c>
      <c s="67" r="M87">
        <v>300.2</v>
      </c>
      <c s="67" r="N87">
        <v>292.3</v>
      </c>
      <c s="67" r="O87">
        <v>289.9</v>
      </c>
      <c s="67" r="P87">
        <v>294.0</v>
      </c>
      <c s="67" r="Q87">
        <v>323.9</v>
      </c>
      <c s="67" r="R87">
        <v>313.8</v>
      </c>
      <c s="67" r="S87">
        <v>297.4</v>
      </c>
      <c s="67" r="T87">
        <v>308.2</v>
      </c>
      <c s="67" r="U87">
        <v>316.8</v>
      </c>
      <c s="67" r="V87">
        <v>340.1</v>
      </c>
      <c s="67" r="W87">
        <v>345.7</v>
      </c>
      <c s="67" r="X87">
        <v>318.2</v>
      </c>
      <c s="67" r="Y87">
        <v>343.0</v>
      </c>
      <c s="67" r="Z87">
        <v>342.3</v>
      </c>
      <c s="67" r="AA87">
        <v>383.7</v>
      </c>
      <c t="s" s="32" r="AB87">
        <v>1688</v>
      </c>
      <c s="67" r="AC87">
        <v>396.6</v>
      </c>
      <c s="67" r="AD87">
        <v>406.8</v>
      </c>
      <c s="67" r="AE87">
        <v>398.5</v>
      </c>
      <c s="67" r="AF87">
        <v>462.9</v>
      </c>
      <c t="s" s="32" r="AG87">
        <v>1689</v>
      </c>
      <c s="67" r="AH87">
        <v>423.6</v>
      </c>
      <c t="s" s="32" r="AI87">
        <v>1690</v>
      </c>
      <c t="s" s="32" r="AJ87">
        <v>1691</v>
      </c>
      <c t="s" s="32" r="AK87">
        <v>1692</v>
      </c>
    </row>
    <row r="88">
      <c s="32" r="A88"/>
      <c t="s" s="32" r="B88">
        <v>1693</v>
      </c>
      <c s="67" r="C88">
        <v>652.4</v>
      </c>
      <c s="67" r="D88">
        <v>559.4</v>
      </c>
      <c s="67" r="E88">
        <v>673.3</v>
      </c>
      <c s="67" r="F88">
        <v>719.4</v>
      </c>
      <c s="67" r="G88">
        <v>852.9</v>
      </c>
      <c s="67" r="H88">
        <v>722.7</v>
      </c>
      <c s="67" r="I88">
        <v>589.0</v>
      </c>
      <c s="67" r="J88">
        <v>711.0</v>
      </c>
      <c s="67" r="K88">
        <v>675.7</v>
      </c>
      <c s="67" r="L88">
        <v>960.2</v>
      </c>
      <c s="67" r="M88">
        <v>654.4</v>
      </c>
      <c s="67" r="N88">
        <v>514.0</v>
      </c>
      <c s="67" r="O88">
        <v>643.1</v>
      </c>
      <c s="67" r="P88">
        <v>640.8</v>
      </c>
      <c s="67" r="Q88">
        <v>797.6</v>
      </c>
      <c s="67" r="R88">
        <v>727.3</v>
      </c>
      <c s="67" r="S88">
        <v>662.9</v>
      </c>
      <c s="67" r="T88">
        <v>723.3</v>
      </c>
      <c s="67" r="U88">
        <v>755.7</v>
      </c>
      <c s="67" r="V88">
        <v>894.9</v>
      </c>
      <c s="67" r="W88">
        <v>698.6</v>
      </c>
      <c s="67" r="X88">
        <v>744.6</v>
      </c>
      <c s="67" r="Y88">
        <v>705.6</v>
      </c>
      <c s="67" r="Z88">
        <v>790.3</v>
      </c>
      <c s="67" r="AA88">
        <v>805.6</v>
      </c>
      <c t="s" s="32" r="AB88">
        <v>1699</v>
      </c>
      <c s="67" r="AC88">
        <v>747.2</v>
      </c>
      <c s="67" r="AD88">
        <v>716.1</v>
      </c>
      <c s="67" r="AE88">
        <v>798.1</v>
      </c>
      <c s="67" r="AF88">
        <v>889.6</v>
      </c>
      <c t="s" s="32" r="AG88">
        <v>1702</v>
      </c>
      <c s="67" r="AH88">
        <v>734.5</v>
      </c>
      <c t="s" s="32" r="AI88">
        <v>1703</v>
      </c>
      <c t="s" s="32" r="AJ88">
        <v>1704</v>
      </c>
      <c t="s" s="32" r="AK88">
        <v>1705</v>
      </c>
    </row>
    <row r="89">
      <c s="32" r="A89"/>
      <c t="s" s="32" r="B89">
        <v>1706</v>
      </c>
      <c s="67" r="C89">
        <v>306.4</v>
      </c>
      <c s="67" r="D89">
        <v>308.5</v>
      </c>
      <c s="67" r="E89">
        <v>346.7</v>
      </c>
      <c s="67" r="F89">
        <v>327.2</v>
      </c>
      <c s="67" r="G89">
        <v>334.4</v>
      </c>
      <c s="67" r="H89">
        <v>342.7</v>
      </c>
      <c s="67" r="I89">
        <v>321.3</v>
      </c>
      <c s="67" r="J89">
        <v>331.1</v>
      </c>
      <c s="67" r="K89">
        <v>332.7</v>
      </c>
      <c s="67" r="L89">
        <v>380.5</v>
      </c>
      <c s="67" r="M89">
        <v>353.1</v>
      </c>
      <c s="67" r="N89">
        <v>347.5</v>
      </c>
      <c s="67" r="O89">
        <v>352.4</v>
      </c>
      <c s="67" r="P89">
        <v>338.7</v>
      </c>
      <c s="67" r="Q89">
        <v>371.3</v>
      </c>
      <c s="67" r="R89">
        <v>428.3</v>
      </c>
      <c s="67" r="S89">
        <v>398.3</v>
      </c>
      <c s="67" r="T89">
        <v>420.9</v>
      </c>
      <c s="67" r="U89">
        <v>423.8</v>
      </c>
      <c s="67" r="V89">
        <v>478.8</v>
      </c>
      <c s="67" r="W89">
        <v>530.9</v>
      </c>
      <c s="67" r="X89">
        <v>466.6</v>
      </c>
      <c s="67" r="Y89">
        <v>537.0</v>
      </c>
      <c s="67" r="Z89">
        <v>541.7</v>
      </c>
      <c s="67" r="AA89">
        <v>583.6</v>
      </c>
      <c t="s" s="32" r="AB89">
        <v>1707</v>
      </c>
      <c s="67" r="AC89">
        <v>511.3</v>
      </c>
      <c s="67" r="AD89">
        <v>559.4</v>
      </c>
      <c s="67" r="AE89">
        <v>582.9</v>
      </c>
      <c s="67" r="AF89">
        <v>629.0</v>
      </c>
      <c t="s" s="32" r="AG89">
        <v>1708</v>
      </c>
      <c s="67" r="AH89">
        <v>528.1</v>
      </c>
      <c t="s" s="32" r="AI89">
        <v>1709</v>
      </c>
      <c t="s" s="32" r="AJ89">
        <v>1710</v>
      </c>
      <c t="s" s="32" r="AK89">
        <v>1711</v>
      </c>
    </row>
    <row r="90">
      <c t="s" s="32" r="A90">
        <v>1713</v>
      </c>
      <c s="33" r="B90"/>
      <c s="33" r="C90"/>
      <c s="33" r="D90"/>
      <c s="33" r="E90"/>
      <c s="33" r="F90"/>
      <c s="33" r="G90"/>
      <c s="33" r="H90"/>
      <c s="33" r="I90"/>
      <c s="33" r="J90"/>
      <c s="33" r="K90"/>
      <c s="33" r="L90"/>
      <c s="33" r="M90"/>
      <c s="33" r="N90"/>
      <c s="33" r="O90"/>
      <c s="33" r="P90"/>
      <c s="33" r="Q90"/>
      <c s="33" r="R90"/>
      <c s="33" r="S90"/>
      <c s="33" r="T90"/>
      <c s="33" r="U90"/>
      <c s="33" r="V90"/>
      <c s="33" r="W90"/>
      <c s="33" r="X90"/>
      <c s="33" r="Y90"/>
      <c s="33" r="Z90"/>
      <c s="33" r="AA90"/>
      <c s="33" r="AB90"/>
      <c s="33" r="AC90"/>
      <c s="33" r="AD90"/>
      <c s="33" r="AE90"/>
      <c s="33" r="AF90"/>
      <c s="33" r="AG90"/>
      <c s="33" r="AH90"/>
      <c s="33" r="AI90"/>
      <c s="33" r="AJ90"/>
      <c s="33" r="AK90"/>
    </row>
    <row r="91">
      <c s="32" r="A91"/>
      <c t="s" s="32" r="B91">
        <v>1714</v>
      </c>
      <c s="67" r="C91">
        <v>481.3</v>
      </c>
      <c t="s" s="32" r="D91">
        <v>1716</v>
      </c>
      <c t="s" s="32" r="E91">
        <v>1717</v>
      </c>
      <c t="s" s="32" r="F91">
        <v>1718</v>
      </c>
      <c t="s" s="32" r="G91">
        <v>1719</v>
      </c>
      <c s="67" r="H91">
        <v>512.6</v>
      </c>
      <c t="s" s="32" r="I91">
        <v>1720</v>
      </c>
      <c t="s" s="32" r="J91">
        <v>1721</v>
      </c>
      <c t="s" s="32" r="K91">
        <v>1722</v>
      </c>
      <c t="s" s="32" r="L91">
        <v>1723</v>
      </c>
      <c s="67" r="M91">
        <v>539.1</v>
      </c>
      <c t="s" s="32" r="N91">
        <v>1724</v>
      </c>
      <c t="s" s="32" r="O91">
        <v>1725</v>
      </c>
      <c t="s" s="32" r="P91">
        <v>1726</v>
      </c>
      <c t="s" s="32" r="Q91">
        <v>1727</v>
      </c>
      <c s="67" r="R91">
        <v>589.1</v>
      </c>
      <c t="s" s="32" r="S91">
        <v>1728</v>
      </c>
      <c t="s" s="32" r="T91">
        <v>1729</v>
      </c>
      <c t="s" s="32" r="U91">
        <v>1730</v>
      </c>
      <c t="s" s="32" r="V91">
        <v>1731</v>
      </c>
      <c s="67" r="W91">
        <v>656.1</v>
      </c>
      <c t="s" s="32" r="X91">
        <v>1733</v>
      </c>
      <c t="s" s="32" r="Y91">
        <v>1734</v>
      </c>
      <c t="s" s="32" r="Z91">
        <v>1735</v>
      </c>
      <c t="s" s="32" r="AA91">
        <v>1736</v>
      </c>
      <c t="s" s="32" r="AB91">
        <v>1737</v>
      </c>
      <c t="s" s="32" r="AC91">
        <v>1739</v>
      </c>
      <c t="s" s="32" r="AD91">
        <v>1740</v>
      </c>
      <c t="s" s="32" r="AE91">
        <v>1741</v>
      </c>
      <c t="s" s="32" r="AF91">
        <v>1743</v>
      </c>
      <c t="s" s="32" r="AG91">
        <v>1744</v>
      </c>
      <c t="s" s="32" r="AH91">
        <v>1745</v>
      </c>
      <c t="s" s="32" r="AI91">
        <v>1746</v>
      </c>
      <c t="s" s="32" r="AJ91">
        <v>1748</v>
      </c>
      <c t="s" s="32" r="AK91">
        <v>1749</v>
      </c>
    </row>
    <row r="92">
      <c s="32" r="A92"/>
      <c t="s" s="32" r="B92">
        <v>1750</v>
      </c>
      <c s="67" r="C92">
        <v>221.9</v>
      </c>
      <c t="s" s="32" r="D92">
        <v>1751</v>
      </c>
      <c t="s" s="32" r="E92">
        <v>1752</v>
      </c>
      <c t="s" s="32" r="F92">
        <v>1753</v>
      </c>
      <c t="s" s="32" r="G92">
        <v>1754</v>
      </c>
      <c s="67" r="H92">
        <v>270.7</v>
      </c>
      <c t="s" s="32" r="I92">
        <v>1755</v>
      </c>
      <c t="s" s="32" r="J92">
        <v>1756</v>
      </c>
      <c t="s" s="32" r="K92">
        <v>1757</v>
      </c>
      <c t="s" s="32" r="L92">
        <v>1758</v>
      </c>
      <c s="67" r="M92">
        <v>293.2</v>
      </c>
      <c t="s" s="32" r="N92">
        <v>1759</v>
      </c>
      <c t="s" s="32" r="O92">
        <v>1760</v>
      </c>
      <c t="s" s="32" r="P92">
        <v>1761</v>
      </c>
      <c t="s" s="32" r="Q92">
        <v>1762</v>
      </c>
      <c s="67" r="R92">
        <v>358.6</v>
      </c>
      <c t="s" s="32" r="S92">
        <v>1763</v>
      </c>
      <c t="s" s="32" r="T92">
        <v>1764</v>
      </c>
      <c t="s" s="32" r="U92">
        <v>1765</v>
      </c>
      <c t="s" s="32" r="V92">
        <v>1766</v>
      </c>
      <c s="67" r="W92">
        <v>531.5</v>
      </c>
      <c t="s" s="32" r="X92">
        <v>1767</v>
      </c>
      <c t="s" s="32" r="Y92">
        <v>1768</v>
      </c>
      <c t="s" s="32" r="Z92">
        <v>1769</v>
      </c>
      <c t="s" s="32" r="AA92">
        <v>1770</v>
      </c>
      <c t="s" s="32" r="AB92">
        <v>1771</v>
      </c>
      <c t="s" s="32" r="AC92">
        <v>1772</v>
      </c>
      <c t="s" s="32" r="AD92">
        <v>1773</v>
      </c>
      <c t="s" s="32" r="AE92">
        <v>1774</v>
      </c>
      <c t="s" s="32" r="AF92">
        <v>1775</v>
      </c>
      <c t="s" s="32" r="AG92">
        <v>1776</v>
      </c>
      <c t="s" s="32" r="AH92">
        <v>1777</v>
      </c>
      <c t="s" s="32" r="AI92">
        <v>1778</v>
      </c>
      <c t="s" s="32" r="AJ92">
        <v>1779</v>
      </c>
      <c t="s" s="32" r="AK92">
        <v>1780</v>
      </c>
    </row>
    <row r="93">
      <c s="32" r="A93"/>
      <c t="s" s="32" r="B93">
        <v>1781</v>
      </c>
      <c s="67" r="C93">
        <v>357.1</v>
      </c>
      <c t="s" s="32" r="D93">
        <v>1782</v>
      </c>
      <c t="s" s="32" r="E93">
        <v>1783</v>
      </c>
      <c t="s" s="32" r="F93">
        <v>1784</v>
      </c>
      <c t="s" s="32" r="G93">
        <v>1785</v>
      </c>
      <c s="67" r="H93">
        <v>129.2</v>
      </c>
      <c t="s" s="32" r="I93">
        <v>1786</v>
      </c>
      <c t="s" s="32" r="J93">
        <v>1787</v>
      </c>
      <c t="s" s="32" r="K93">
        <v>1788</v>
      </c>
      <c t="s" s="32" r="L93">
        <v>1789</v>
      </c>
      <c s="67" r="M93">
        <v>119.6</v>
      </c>
      <c t="s" s="32" r="N93">
        <v>1790</v>
      </c>
      <c t="s" s="32" r="O93">
        <v>1791</v>
      </c>
      <c t="s" s="32" r="P93">
        <v>1792</v>
      </c>
      <c t="s" s="32" r="Q93">
        <v>1793</v>
      </c>
      <c t="s" s="32" r="R93">
        <v>1794</v>
      </c>
      <c t="s" s="32" r="S93">
        <v>1795</v>
      </c>
      <c t="s" s="32" r="T93">
        <v>1796</v>
      </c>
      <c t="s" s="32" r="U93">
        <v>1797</v>
      </c>
      <c t="s" s="32" r="V93">
        <v>1798</v>
      </c>
      <c t="s" s="32" r="W93">
        <v>1799</v>
      </c>
      <c t="s" s="32" r="X93">
        <v>1800</v>
      </c>
      <c t="s" s="32" r="Y93">
        <v>1801</v>
      </c>
      <c t="s" s="32" r="Z93">
        <v>1802</v>
      </c>
      <c t="s" s="32" r="AA93">
        <v>1803</v>
      </c>
      <c t="s" s="32" r="AB93">
        <v>1804</v>
      </c>
      <c t="s" s="32" r="AC93">
        <v>1805</v>
      </c>
      <c t="s" s="32" r="AD93">
        <v>1806</v>
      </c>
      <c t="s" s="32" r="AE93">
        <v>1807</v>
      </c>
      <c t="s" s="32" r="AF93">
        <v>1808</v>
      </c>
      <c t="s" s="32" r="AG93">
        <v>1809</v>
      </c>
      <c t="s" s="32" r="AH93">
        <v>1810</v>
      </c>
      <c t="s" s="32" r="AI93">
        <v>1811</v>
      </c>
      <c t="s" s="32" r="AJ93">
        <v>1812</v>
      </c>
      <c t="s" s="32" r="AK93">
        <v>1813</v>
      </c>
    </row>
    <row r="94">
      <c s="32" r="A94"/>
      <c t="s" s="32" r="B94">
        <v>1814</v>
      </c>
      <c s="67" r="C94">
        <v>1630.4</v>
      </c>
      <c t="s" s="32" r="D94">
        <v>1815</v>
      </c>
      <c t="s" s="32" r="E94">
        <v>1816</v>
      </c>
      <c t="s" s="32" r="F94">
        <v>1817</v>
      </c>
      <c t="s" s="32" r="G94">
        <v>1818</v>
      </c>
      <c s="67" r="H94">
        <v>2438.1</v>
      </c>
      <c t="s" s="32" r="I94">
        <v>1820</v>
      </c>
      <c t="s" s="32" r="J94">
        <v>1821</v>
      </c>
      <c t="s" s="32" r="K94">
        <v>1822</v>
      </c>
      <c t="s" s="32" r="L94">
        <v>1823</v>
      </c>
      <c s="67" r="M94">
        <v>2615.2</v>
      </c>
      <c t="s" s="32" r="N94">
        <v>1825</v>
      </c>
      <c t="s" s="32" r="O94">
        <v>1826</v>
      </c>
      <c t="s" s="32" r="P94">
        <v>1828</v>
      </c>
      <c t="s" s="32" r="Q94">
        <v>1829</v>
      </c>
      <c s="67" r="R94">
        <v>2765.9</v>
      </c>
      <c t="s" s="32" r="S94">
        <v>1830</v>
      </c>
      <c t="s" s="32" r="T94">
        <v>1831</v>
      </c>
      <c t="s" s="32" r="U94">
        <v>1832</v>
      </c>
      <c t="s" s="32" r="V94">
        <v>1833</v>
      </c>
      <c s="67" r="W94">
        <v>2507.3</v>
      </c>
      <c t="s" s="32" r="X94">
        <v>1834</v>
      </c>
      <c t="s" s="32" r="Y94">
        <v>1835</v>
      </c>
      <c t="s" s="32" r="Z94">
        <v>1836</v>
      </c>
      <c t="s" s="32" r="AA94">
        <v>1837</v>
      </c>
      <c t="s" s="32" r="AB94">
        <v>1838</v>
      </c>
      <c t="s" s="32" r="AC94">
        <v>1839</v>
      </c>
      <c t="s" s="32" r="AD94">
        <v>1840</v>
      </c>
      <c t="s" s="32" r="AE94">
        <v>1841</v>
      </c>
      <c t="s" s="32" r="AF94">
        <v>1842</v>
      </c>
      <c t="s" s="32" r="AG94">
        <v>1843</v>
      </c>
      <c t="s" s="32" r="AH94">
        <v>1844</v>
      </c>
      <c t="s" s="32" r="AI94">
        <v>1845</v>
      </c>
      <c t="s" s="32" r="AJ94">
        <v>1846</v>
      </c>
      <c t="s" s="32" r="AK94">
        <v>1847</v>
      </c>
    </row>
    <row r="95">
      <c s="32" r="A95"/>
      <c t="s" s="32" r="B95">
        <v>1849</v>
      </c>
      <c s="67" r="C95">
        <v>297.7</v>
      </c>
      <c t="s" s="32" r="D95">
        <v>1850</v>
      </c>
      <c t="s" s="32" r="E95">
        <v>1851</v>
      </c>
      <c t="s" s="32" r="F95">
        <v>1852</v>
      </c>
      <c t="s" s="32" r="G95">
        <v>1853</v>
      </c>
      <c s="67" r="H95">
        <v>303.8</v>
      </c>
      <c t="s" s="32" r="I95">
        <v>1854</v>
      </c>
      <c t="s" s="32" r="J95">
        <v>1855</v>
      </c>
      <c t="s" s="32" r="K95">
        <v>1856</v>
      </c>
      <c t="s" s="32" r="L95">
        <v>1857</v>
      </c>
      <c s="67" r="M95">
        <v>526.9</v>
      </c>
      <c t="s" s="32" r="N95">
        <v>1858</v>
      </c>
      <c t="s" s="32" r="O95">
        <v>1859</v>
      </c>
      <c t="s" s="32" r="P95">
        <v>1862</v>
      </c>
      <c t="s" s="32" r="Q95">
        <v>1863</v>
      </c>
      <c s="67" r="R95">
        <v>705.0</v>
      </c>
      <c t="s" s="32" r="S95">
        <v>1865</v>
      </c>
      <c t="s" s="32" r="T95">
        <v>1866</v>
      </c>
      <c t="s" s="32" r="U95">
        <v>1868</v>
      </c>
      <c t="s" s="32" r="V95">
        <v>1869</v>
      </c>
      <c s="67" r="W95">
        <v>665.2</v>
      </c>
      <c t="s" s="32" r="X95">
        <v>1870</v>
      </c>
      <c t="s" s="32" r="Y95">
        <v>1871</v>
      </c>
      <c t="s" s="32" r="Z95">
        <v>1872</v>
      </c>
      <c t="s" s="32" r="AA95">
        <v>1874</v>
      </c>
      <c t="s" s="32" r="AB95">
        <v>1875</v>
      </c>
      <c t="s" s="32" r="AC95">
        <v>1876</v>
      </c>
      <c t="s" s="32" r="AD95">
        <v>1877</v>
      </c>
      <c t="s" s="32" r="AE95">
        <v>1878</v>
      </c>
      <c t="s" s="32" r="AF95">
        <v>1879</v>
      </c>
      <c t="s" s="32" r="AG95">
        <v>1880</v>
      </c>
      <c t="s" s="32" r="AH95">
        <v>1881</v>
      </c>
      <c t="s" s="32" r="AI95">
        <v>1882</v>
      </c>
      <c t="s" s="32" r="AJ95">
        <v>1883</v>
      </c>
      <c t="s" s="32" r="AK95">
        <v>1884</v>
      </c>
    </row>
    <row r="96">
      <c s="32" r="A96"/>
      <c t="s" s="32" r="B96">
        <v>1885</v>
      </c>
      <c s="67" r="C96">
        <v>515.4</v>
      </c>
      <c t="s" s="32" r="D96">
        <v>1886</v>
      </c>
      <c t="s" s="32" r="E96">
        <v>1887</v>
      </c>
      <c t="s" s="32" r="F96">
        <v>1888</v>
      </c>
      <c t="s" s="32" r="G96">
        <v>1889</v>
      </c>
      <c s="67" r="H96">
        <v>634.3</v>
      </c>
      <c t="s" s="32" r="I96">
        <v>1890</v>
      </c>
      <c t="s" s="32" r="J96">
        <v>1891</v>
      </c>
      <c t="s" s="32" r="K96">
        <v>1892</v>
      </c>
      <c t="s" s="32" r="L96">
        <v>1893</v>
      </c>
      <c s="67" r="M96">
        <v>688.9</v>
      </c>
      <c t="s" s="32" r="N96">
        <v>1894</v>
      </c>
      <c t="s" s="32" r="O96">
        <v>1895</v>
      </c>
      <c t="s" s="32" r="P96">
        <v>1896</v>
      </c>
      <c t="s" s="32" r="Q96">
        <v>1897</v>
      </c>
      <c s="67" r="R96">
        <v>720.0</v>
      </c>
      <c t="s" s="32" r="S96">
        <v>1898</v>
      </c>
      <c t="s" s="32" r="T96">
        <v>1899</v>
      </c>
      <c t="s" s="32" r="U96">
        <v>1900</v>
      </c>
      <c t="s" s="32" r="V96">
        <v>1901</v>
      </c>
      <c s="67" r="W96">
        <v>760.4</v>
      </c>
      <c t="s" s="32" r="X96">
        <v>1902</v>
      </c>
      <c t="s" s="32" r="Y96">
        <v>1903</v>
      </c>
      <c t="s" s="32" r="Z96">
        <v>1904</v>
      </c>
      <c t="s" s="32" r="AA96">
        <v>1905</v>
      </c>
      <c t="s" s="32" r="AB96">
        <v>1906</v>
      </c>
      <c t="s" s="32" r="AC96">
        <v>1907</v>
      </c>
      <c t="s" s="32" r="AD96">
        <v>1908</v>
      </c>
      <c t="s" s="32" r="AE96">
        <v>1909</v>
      </c>
      <c t="s" s="32" r="AF96">
        <v>1910</v>
      </c>
      <c t="s" s="32" r="AG96">
        <v>1911</v>
      </c>
      <c t="s" s="32" r="AH96">
        <v>1912</v>
      </c>
      <c t="s" s="32" r="AI96">
        <v>1913</v>
      </c>
      <c t="s" s="32" r="AJ96">
        <v>1914</v>
      </c>
      <c t="s" s="32" r="AK96">
        <v>1915</v>
      </c>
    </row>
    <row r="97">
      <c s="32" r="A97"/>
      <c t="s" s="32" r="B97">
        <v>1916</v>
      </c>
      <c s="67" r="C97">
        <v>381.0</v>
      </c>
      <c t="s" s="32" r="D97">
        <v>1917</v>
      </c>
      <c t="s" s="32" r="E97">
        <v>1918</v>
      </c>
      <c t="s" s="32" r="F97">
        <v>1919</v>
      </c>
      <c t="s" s="32" r="G97">
        <v>1920</v>
      </c>
      <c s="67" r="H97">
        <v>279.4</v>
      </c>
      <c t="s" s="32" r="I97">
        <v>1921</v>
      </c>
      <c t="s" s="32" r="J97">
        <v>1922</v>
      </c>
      <c t="s" s="32" r="K97">
        <v>1923</v>
      </c>
      <c t="s" s="32" r="L97">
        <v>1924</v>
      </c>
      <c s="67" r="M97">
        <v>323.6</v>
      </c>
      <c t="s" s="32" r="N97">
        <v>1925</v>
      </c>
      <c t="s" s="32" r="O97">
        <v>1926</v>
      </c>
      <c t="s" s="32" r="P97">
        <v>1927</v>
      </c>
      <c t="s" s="32" r="Q97">
        <v>1928</v>
      </c>
      <c s="67" r="R97">
        <v>754.7</v>
      </c>
      <c t="s" s="32" r="S97">
        <v>1929</v>
      </c>
      <c t="s" s="32" r="T97">
        <v>1930</v>
      </c>
      <c t="s" s="32" r="U97">
        <v>1931</v>
      </c>
      <c t="s" s="32" r="V97">
        <v>1932</v>
      </c>
      <c s="67" r="W97">
        <v>965.4</v>
      </c>
      <c t="s" s="32" r="X97">
        <v>1933</v>
      </c>
      <c t="s" s="32" r="Y97">
        <v>1934</v>
      </c>
      <c t="s" s="32" r="Z97">
        <v>1935</v>
      </c>
      <c t="s" s="32" r="AA97">
        <v>1936</v>
      </c>
      <c t="s" s="32" r="AB97">
        <v>1937</v>
      </c>
      <c t="s" s="32" r="AC97">
        <v>1938</v>
      </c>
      <c t="s" s="32" r="AD97">
        <v>1939</v>
      </c>
      <c t="s" s="32" r="AE97">
        <v>1940</v>
      </c>
      <c t="s" s="32" r="AF97">
        <v>1941</v>
      </c>
      <c t="s" s="32" r="AG97">
        <v>1942</v>
      </c>
      <c t="s" s="32" r="AH97">
        <v>1943</v>
      </c>
      <c t="s" s="32" r="AI97">
        <v>1944</v>
      </c>
      <c t="s" s="32" r="AJ97">
        <v>1945</v>
      </c>
      <c t="s" s="32" r="AK97">
        <v>1946</v>
      </c>
    </row>
    <row r="98">
      <c s="32" r="A98"/>
      <c t="s" s="32" r="B98">
        <v>1947</v>
      </c>
      <c s="67" r="C98">
        <v>128.3</v>
      </c>
      <c t="s" s="32" r="D98">
        <v>1948</v>
      </c>
      <c t="s" s="32" r="E98">
        <v>1949</v>
      </c>
      <c t="s" s="32" r="F98">
        <v>1950</v>
      </c>
      <c t="s" s="32" r="G98">
        <v>1951</v>
      </c>
      <c s="67" r="H98">
        <v>985.8</v>
      </c>
      <c t="s" s="32" r="I98">
        <v>1952</v>
      </c>
      <c t="s" s="32" r="J98">
        <v>1953</v>
      </c>
      <c t="s" s="32" r="K98">
        <v>1954</v>
      </c>
      <c t="s" s="32" r="L98">
        <v>1955</v>
      </c>
      <c s="67" r="M98">
        <v>1014.1</v>
      </c>
      <c t="s" s="32" r="N98">
        <v>1956</v>
      </c>
      <c t="s" s="32" r="O98">
        <v>1957</v>
      </c>
      <c t="s" s="32" r="P98">
        <v>1959</v>
      </c>
      <c t="s" s="32" r="Q98">
        <v>1960</v>
      </c>
      <c s="67" r="R98">
        <v>1123.2</v>
      </c>
      <c t="s" s="32" r="S98">
        <v>1961</v>
      </c>
      <c t="s" s="32" r="T98">
        <v>1962</v>
      </c>
      <c t="s" s="32" r="U98">
        <v>1964</v>
      </c>
      <c t="s" s="32" r="V98">
        <v>1966</v>
      </c>
      <c s="67" r="W98">
        <v>1297.0</v>
      </c>
      <c t="s" s="32" r="X98">
        <v>1967</v>
      </c>
      <c t="s" s="32" r="Y98">
        <v>1968</v>
      </c>
      <c t="s" s="32" r="Z98">
        <v>1969</v>
      </c>
      <c t="s" s="32" r="AA98">
        <v>1970</v>
      </c>
      <c t="s" s="32" r="AB98">
        <v>1971</v>
      </c>
      <c t="s" s="32" r="AC98">
        <v>1972</v>
      </c>
      <c t="s" s="32" r="AD98">
        <v>1973</v>
      </c>
      <c t="s" s="32" r="AE98">
        <v>1974</v>
      </c>
      <c t="s" s="32" r="AF98">
        <v>1975</v>
      </c>
      <c t="s" s="32" r="AG98">
        <v>1976</v>
      </c>
      <c t="s" s="32" r="AH98">
        <v>1977</v>
      </c>
      <c t="s" s="32" r="AI98">
        <v>1978</v>
      </c>
      <c t="s" s="32" r="AJ98">
        <v>1979</v>
      </c>
      <c t="s" s="32" r="AK98">
        <v>1980</v>
      </c>
    </row>
    <row r="99">
      <c s="32" r="A99"/>
      <c t="s" s="32" r="B99">
        <v>1981</v>
      </c>
      <c s="67" r="C99">
        <v>336.5</v>
      </c>
      <c t="s" s="32" r="D99">
        <v>1982</v>
      </c>
      <c t="s" s="32" r="E99">
        <v>1983</v>
      </c>
      <c t="s" s="32" r="F99">
        <v>1985</v>
      </c>
      <c t="s" s="32" r="G99">
        <v>1986</v>
      </c>
      <c s="67" r="H99">
        <v>571.2</v>
      </c>
      <c t="s" s="32" r="I99">
        <v>1987</v>
      </c>
      <c t="s" s="32" r="J99">
        <v>1988</v>
      </c>
      <c t="s" s="32" r="K99">
        <v>1990</v>
      </c>
      <c t="s" s="32" r="L99">
        <v>1991</v>
      </c>
      <c s="67" r="M99">
        <v>204.2</v>
      </c>
      <c t="s" s="32" r="N99">
        <v>1993</v>
      </c>
      <c t="s" s="32" r="O99">
        <v>1994</v>
      </c>
      <c t="s" s="32" r="P99">
        <v>1996</v>
      </c>
      <c t="s" s="32" r="Q99">
        <v>1997</v>
      </c>
      <c s="67" r="R99">
        <v>218.6</v>
      </c>
      <c t="s" s="32" r="S99">
        <v>1999</v>
      </c>
      <c t="s" s="32" r="T99">
        <v>2000</v>
      </c>
      <c t="s" s="32" r="U99">
        <v>2001</v>
      </c>
      <c t="s" s="32" r="V99">
        <v>2002</v>
      </c>
      <c s="67" r="W99">
        <v>434.6</v>
      </c>
      <c t="s" s="32" r="X99">
        <v>2003</v>
      </c>
      <c t="s" s="32" r="Y99">
        <v>2004</v>
      </c>
      <c t="s" s="32" r="Z99">
        <v>2005</v>
      </c>
      <c t="s" s="32" r="AA99">
        <v>2006</v>
      </c>
      <c t="s" s="32" r="AB99">
        <v>2007</v>
      </c>
      <c t="s" s="32" r="AC99">
        <v>2008</v>
      </c>
      <c t="s" s="32" r="AD99">
        <v>2009</v>
      </c>
      <c t="s" s="32" r="AE99">
        <v>2010</v>
      </c>
      <c t="s" s="32" r="AF99">
        <v>2011</v>
      </c>
      <c t="s" s="32" r="AG99">
        <v>2012</v>
      </c>
      <c t="s" s="32" r="AH99">
        <v>2013</v>
      </c>
      <c t="s" s="32" r="AI99">
        <v>2014</v>
      </c>
      <c t="s" s="32" r="AJ99">
        <v>2015</v>
      </c>
      <c t="s" s="32" r="AK99">
        <v>2016</v>
      </c>
    </row>
    <row r="100">
      <c s="32" r="A100"/>
      <c t="s" s="32" r="B100">
        <v>2018</v>
      </c>
      <c s="67" r="C100">
        <v>581.8</v>
      </c>
      <c t="s" s="32" r="D100">
        <v>2019</v>
      </c>
      <c t="s" s="32" r="E100">
        <v>2020</v>
      </c>
      <c t="s" s="32" r="F100">
        <v>2021</v>
      </c>
      <c t="s" s="32" r="G100">
        <v>2022</v>
      </c>
      <c s="67" r="H100">
        <v>605.3</v>
      </c>
      <c t="s" s="32" r="I100">
        <v>2023</v>
      </c>
      <c t="s" s="32" r="J100">
        <v>2024</v>
      </c>
      <c t="s" s="32" r="K100">
        <v>2025</v>
      </c>
      <c t="s" s="32" r="L100">
        <v>2026</v>
      </c>
      <c s="67" r="M100">
        <v>619.2</v>
      </c>
      <c t="s" s="32" r="N100">
        <v>2027</v>
      </c>
      <c t="s" s="32" r="O100">
        <v>2028</v>
      </c>
      <c t="s" s="32" r="P100">
        <v>2029</v>
      </c>
      <c t="s" s="32" r="Q100">
        <v>2030</v>
      </c>
      <c s="67" r="R100">
        <v>705.8</v>
      </c>
      <c t="s" s="32" r="S100">
        <v>2031</v>
      </c>
      <c t="s" s="32" r="T100">
        <v>2032</v>
      </c>
      <c t="s" s="32" r="U100">
        <v>2033</v>
      </c>
      <c t="s" s="32" r="V100">
        <v>2034</v>
      </c>
      <c s="67" r="W100">
        <v>784.9</v>
      </c>
      <c t="s" s="32" r="X100">
        <v>2035</v>
      </c>
      <c t="s" s="32" r="Y100">
        <v>2036</v>
      </c>
      <c t="s" s="32" r="Z100">
        <v>2037</v>
      </c>
      <c t="s" s="32" r="AA100">
        <v>2038</v>
      </c>
      <c t="s" s="32" r="AB100">
        <v>2039</v>
      </c>
      <c t="s" s="32" r="AC100">
        <v>2040</v>
      </c>
      <c t="s" s="32" r="AD100">
        <v>2041</v>
      </c>
      <c t="s" s="32" r="AE100">
        <v>2042</v>
      </c>
      <c t="s" s="32" r="AF100">
        <v>2043</v>
      </c>
      <c t="s" s="32" r="AG100">
        <v>2044</v>
      </c>
      <c t="s" s="32" r="AH100">
        <v>2045</v>
      </c>
      <c t="s" s="32" r="AI100">
        <v>2046</v>
      </c>
      <c t="s" s="32" r="AJ100">
        <v>2047</v>
      </c>
      <c t="s" s="32" r="AK100">
        <v>2048</v>
      </c>
    </row>
    <row r="101">
      <c s="32" r="A101"/>
      <c t="s" s="32" r="B101">
        <v>2049</v>
      </c>
      <c s="67" r="C101">
        <v>2801.5</v>
      </c>
      <c t="s" s="32" r="D101">
        <v>2050</v>
      </c>
      <c t="s" s="32" r="E101">
        <v>2051</v>
      </c>
      <c t="s" s="32" r="F101">
        <v>2052</v>
      </c>
      <c t="s" s="32" r="G101">
        <v>2053</v>
      </c>
      <c s="67" r="H101">
        <v>2258.9</v>
      </c>
      <c t="s" s="32" r="I101">
        <v>2054</v>
      </c>
      <c t="s" s="32" r="J101">
        <v>2055</v>
      </c>
      <c t="s" s="32" r="K101">
        <v>2056</v>
      </c>
      <c t="s" s="32" r="L101">
        <v>2057</v>
      </c>
      <c s="67" r="M101">
        <v>2633.6</v>
      </c>
      <c t="s" s="32" r="N101">
        <v>2058</v>
      </c>
      <c t="s" s="32" r="O101">
        <v>2059</v>
      </c>
      <c t="s" s="32" r="P101">
        <v>2060</v>
      </c>
      <c t="s" s="32" r="Q101">
        <v>2061</v>
      </c>
      <c s="67" r="R101">
        <v>2779.0</v>
      </c>
      <c t="s" s="32" r="S101">
        <v>2062</v>
      </c>
      <c t="s" s="32" r="T101">
        <v>2063</v>
      </c>
      <c t="s" s="32" r="U101">
        <v>2064</v>
      </c>
      <c t="s" s="32" r="V101">
        <v>2065</v>
      </c>
      <c s="67" r="W101">
        <v>3085.8</v>
      </c>
      <c t="s" s="32" r="X101">
        <v>2066</v>
      </c>
      <c t="s" s="32" r="Y101">
        <v>2067</v>
      </c>
      <c t="s" s="32" r="Z101">
        <v>2068</v>
      </c>
      <c t="s" s="32" r="AA101">
        <v>2069</v>
      </c>
      <c t="s" s="32" r="AB101">
        <v>2070</v>
      </c>
      <c t="s" s="32" r="AC101">
        <v>2071</v>
      </c>
      <c t="s" s="32" r="AD101">
        <v>2072</v>
      </c>
      <c t="s" s="32" r="AE101">
        <v>2073</v>
      </c>
      <c t="s" s="32" r="AF101">
        <v>2074</v>
      </c>
      <c t="s" s="32" r="AG101">
        <v>2075</v>
      </c>
      <c t="s" s="32" r="AH101">
        <v>2076</v>
      </c>
      <c t="s" s="32" r="AI101">
        <v>2077</v>
      </c>
      <c t="s" s="32" r="AJ101">
        <v>2078</v>
      </c>
      <c t="s" s="32" r="AK101">
        <v>2079</v>
      </c>
    </row>
    <row r="102">
      <c s="32" r="A102"/>
      <c t="s" s="32" r="B102">
        <v>2080</v>
      </c>
      <c s="67" r="C102">
        <v>326.5</v>
      </c>
      <c t="s" s="32" r="D102">
        <v>2081</v>
      </c>
      <c t="s" s="32" r="E102">
        <v>2082</v>
      </c>
      <c t="s" s="32" r="F102">
        <v>2083</v>
      </c>
      <c t="s" s="32" r="G102">
        <v>2084</v>
      </c>
      <c s="67" r="H102">
        <v>363.5</v>
      </c>
      <c t="s" s="32" r="I102">
        <v>2085</v>
      </c>
      <c t="s" s="32" r="J102">
        <v>2086</v>
      </c>
      <c t="s" s="32" r="K102">
        <v>2087</v>
      </c>
      <c t="s" s="32" r="L102">
        <v>2088</v>
      </c>
      <c s="67" r="M102">
        <v>348.5</v>
      </c>
      <c t="s" s="32" r="N102">
        <v>2089</v>
      </c>
      <c t="s" s="32" r="O102">
        <v>2090</v>
      </c>
      <c t="s" s="32" r="P102">
        <v>2091</v>
      </c>
      <c t="s" s="32" r="Q102">
        <v>2092</v>
      </c>
      <c s="67" r="R102">
        <v>528.5</v>
      </c>
      <c t="s" s="32" r="S102">
        <v>2093</v>
      </c>
      <c t="s" s="32" r="T102">
        <v>2094</v>
      </c>
      <c t="s" s="32" r="U102">
        <v>2095</v>
      </c>
      <c t="s" s="32" r="V102">
        <v>2096</v>
      </c>
      <c s="67" r="W102">
        <v>812.4</v>
      </c>
      <c t="s" s="32" r="X102">
        <v>2097</v>
      </c>
      <c t="s" s="32" r="Y102">
        <v>2098</v>
      </c>
      <c t="s" s="32" r="Z102">
        <v>2099</v>
      </c>
      <c t="s" s="32" r="AA102">
        <v>2100</v>
      </c>
      <c t="s" s="32" r="AB102">
        <v>2101</v>
      </c>
      <c t="s" s="32" r="AC102">
        <v>2102</v>
      </c>
      <c t="s" s="32" r="AD102">
        <v>2103</v>
      </c>
      <c t="s" s="32" r="AE102">
        <v>2105</v>
      </c>
      <c t="s" s="32" r="AF102">
        <v>2106</v>
      </c>
      <c t="s" s="32" r="AG102">
        <v>2107</v>
      </c>
      <c t="s" s="32" r="AH102">
        <v>2108</v>
      </c>
      <c t="s" s="32" r="AI102">
        <v>2110</v>
      </c>
      <c t="s" s="32" r="AJ102">
        <v>2112</v>
      </c>
      <c t="s" s="32" r="AK102">
        <v>2114</v>
      </c>
    </row>
    <row r="103">
      <c s="32" r="A103"/>
      <c t="s" s="32" r="B103">
        <v>2201</v>
      </c>
      <c s="67" r="C103">
        <v>869.5</v>
      </c>
      <c t="s" s="32" r="D103">
        <v>2202</v>
      </c>
      <c t="s" s="32" r="E103">
        <v>2203</v>
      </c>
      <c t="s" s="32" r="F103">
        <v>2204</v>
      </c>
      <c t="s" s="32" r="G103">
        <v>2205</v>
      </c>
      <c s="67" r="H103">
        <v>888.8</v>
      </c>
      <c t="s" s="32" r="I103">
        <v>2206</v>
      </c>
      <c t="s" s="32" r="J103">
        <v>2207</v>
      </c>
      <c t="s" s="32" r="K103">
        <v>2208</v>
      </c>
      <c t="s" s="32" r="L103">
        <v>2209</v>
      </c>
      <c s="67" r="M103">
        <v>973.0</v>
      </c>
      <c t="s" s="32" r="N103">
        <v>2210</v>
      </c>
      <c t="s" s="32" r="O103">
        <v>2211</v>
      </c>
      <c t="s" s="32" r="P103">
        <v>2212</v>
      </c>
      <c t="s" s="32" r="Q103">
        <v>2213</v>
      </c>
      <c s="67" r="R103">
        <v>998.8</v>
      </c>
      <c t="s" s="32" r="S103">
        <v>2214</v>
      </c>
      <c t="s" s="32" r="T103">
        <v>2215</v>
      </c>
      <c t="s" s="32" r="U103">
        <v>2216</v>
      </c>
      <c t="s" s="32" r="V103">
        <v>2218</v>
      </c>
      <c s="67" r="W103">
        <v>1031.2</v>
      </c>
      <c t="s" s="32" r="X103">
        <v>2219</v>
      </c>
      <c t="s" s="32" r="Y103">
        <v>2220</v>
      </c>
      <c t="s" s="32" r="Z103">
        <v>2221</v>
      </c>
      <c t="s" s="32" r="AA103">
        <v>2222</v>
      </c>
      <c t="s" s="32" r="AB103">
        <v>2223</v>
      </c>
      <c t="s" s="32" r="AC103">
        <v>2224</v>
      </c>
      <c t="s" s="32" r="AD103">
        <v>2225</v>
      </c>
      <c t="s" s="32" r="AE103">
        <v>2226</v>
      </c>
      <c t="s" s="32" r="AF103">
        <v>2227</v>
      </c>
      <c t="s" s="32" r="AG103">
        <v>2228</v>
      </c>
      <c t="s" s="32" r="AH103">
        <v>2229</v>
      </c>
      <c t="s" s="32" r="AI103">
        <v>2230</v>
      </c>
      <c t="s" s="32" r="AJ103">
        <v>2231</v>
      </c>
      <c t="s" s="32" r="AK103">
        <v>2232</v>
      </c>
    </row>
    <row r="104">
      <c s="32" r="A104"/>
      <c t="s" s="32" r="B104">
        <v>2233</v>
      </c>
      <c s="67" r="C104">
        <v>241.4</v>
      </c>
      <c t="s" s="32" r="D104">
        <v>2234</v>
      </c>
      <c t="s" s="32" r="E104">
        <v>2235</v>
      </c>
      <c t="s" s="32" r="F104">
        <v>2236</v>
      </c>
      <c t="s" s="32" r="G104">
        <v>2237</v>
      </c>
      <c s="67" r="H104">
        <v>265.6</v>
      </c>
      <c t="s" s="32" r="I104">
        <v>2238</v>
      </c>
      <c t="s" s="32" r="J104">
        <v>2239</v>
      </c>
      <c t="s" s="32" r="K104">
        <v>2240</v>
      </c>
      <c t="s" s="32" r="L104">
        <v>2241</v>
      </c>
      <c s="67" r="M104">
        <v>299.5</v>
      </c>
      <c t="s" s="32" r="N104">
        <v>2242</v>
      </c>
      <c t="s" s="32" r="O104">
        <v>2243</v>
      </c>
      <c t="s" s="32" r="P104">
        <v>2244</v>
      </c>
      <c t="s" s="32" r="Q104">
        <v>2245</v>
      </c>
      <c s="67" r="R104">
        <v>311.3</v>
      </c>
      <c t="s" s="32" r="S104">
        <v>2246</v>
      </c>
      <c t="s" s="32" r="T104">
        <v>2247</v>
      </c>
      <c t="s" s="32" r="U104">
        <v>2248</v>
      </c>
      <c t="s" s="32" r="V104">
        <v>2249</v>
      </c>
      <c s="67" r="W104">
        <v>339.0</v>
      </c>
      <c t="s" s="32" r="X104">
        <v>2250</v>
      </c>
      <c t="s" s="32" r="Y104">
        <v>2251</v>
      </c>
      <c t="s" s="32" r="Z104">
        <v>2252</v>
      </c>
      <c t="s" s="32" r="AA104">
        <v>2253</v>
      </c>
      <c t="s" s="32" r="AB104">
        <v>2254</v>
      </c>
      <c t="s" s="32" r="AC104">
        <v>2255</v>
      </c>
      <c t="s" s="32" r="AD104">
        <v>2256</v>
      </c>
      <c t="s" s="32" r="AE104">
        <v>2257</v>
      </c>
      <c t="s" s="32" r="AF104">
        <v>2258</v>
      </c>
      <c t="s" s="32" r="AG104">
        <v>2259</v>
      </c>
      <c t="s" s="32" r="AH104">
        <v>2260</v>
      </c>
      <c t="s" s="32" r="AI104">
        <v>2261</v>
      </c>
      <c t="s" s="32" r="AJ104">
        <v>2262</v>
      </c>
      <c t="s" s="32" r="AK104">
        <v>2263</v>
      </c>
    </row>
    <row r="105">
      <c s="32" r="A105"/>
      <c t="s" s="32" r="B105">
        <v>2264</v>
      </c>
      <c s="67" r="C105">
        <v>292.4</v>
      </c>
      <c t="s" s="32" r="D105">
        <v>2265</v>
      </c>
      <c t="s" s="32" r="E105">
        <v>2266</v>
      </c>
      <c t="s" s="32" r="F105">
        <v>2267</v>
      </c>
      <c t="s" s="32" r="G105">
        <v>2268</v>
      </c>
      <c s="67" r="H105">
        <v>336.2</v>
      </c>
      <c t="s" s="32" r="I105">
        <v>2269</v>
      </c>
      <c t="s" s="32" r="J105">
        <v>2270</v>
      </c>
      <c t="s" s="32" r="K105">
        <v>2271</v>
      </c>
      <c t="s" s="32" r="L105">
        <v>2272</v>
      </c>
      <c s="67" r="M105">
        <v>398.4</v>
      </c>
      <c t="s" s="32" r="N105">
        <v>2273</v>
      </c>
      <c t="s" s="32" r="O105">
        <v>2274</v>
      </c>
      <c t="s" s="32" r="P105">
        <v>2275</v>
      </c>
      <c t="s" s="32" r="Q105">
        <v>2276</v>
      </c>
      <c s="67" r="R105">
        <v>390.3</v>
      </c>
      <c t="s" s="32" r="S105">
        <v>2277</v>
      </c>
      <c t="s" s="32" r="T105">
        <v>2278</v>
      </c>
      <c t="s" s="32" r="U105">
        <v>2279</v>
      </c>
      <c t="s" s="32" r="V105">
        <v>2280</v>
      </c>
      <c s="67" r="W105">
        <v>521.1</v>
      </c>
      <c t="s" s="32" r="X105">
        <v>2281</v>
      </c>
      <c t="s" s="32" r="Y105">
        <v>2282</v>
      </c>
      <c t="s" s="32" r="Z105">
        <v>2283</v>
      </c>
      <c t="s" s="32" r="AA105">
        <v>2284</v>
      </c>
      <c t="s" s="32" r="AB105">
        <v>2286</v>
      </c>
      <c t="s" s="32" r="AC105">
        <v>2287</v>
      </c>
      <c t="s" s="32" r="AD105">
        <v>2289</v>
      </c>
      <c t="s" s="32" r="AE105">
        <v>2290</v>
      </c>
      <c t="s" s="32" r="AF105">
        <v>2292</v>
      </c>
      <c t="s" s="32" r="AG105">
        <v>2293</v>
      </c>
      <c t="s" s="32" r="AH105">
        <v>2294</v>
      </c>
      <c t="s" s="32" r="AI105">
        <v>2295</v>
      </c>
      <c t="s" s="32" r="AJ105">
        <v>2296</v>
      </c>
      <c t="s" s="32" r="AK105">
        <v>2297</v>
      </c>
    </row>
    <row r="106">
      <c s="32" r="A106"/>
      <c t="s" s="32" r="B106">
        <v>2299</v>
      </c>
      <c s="67" r="C106">
        <v>319.6</v>
      </c>
      <c t="s" s="32" r="D106">
        <v>2302</v>
      </c>
      <c t="s" s="32" r="E106">
        <v>2303</v>
      </c>
      <c t="s" s="32" r="F106">
        <v>2305</v>
      </c>
      <c t="s" s="32" r="G106">
        <v>2306</v>
      </c>
      <c s="67" r="H106">
        <v>350.4</v>
      </c>
      <c t="s" s="32" r="I106">
        <v>2307</v>
      </c>
      <c t="s" s="32" r="J106">
        <v>2308</v>
      </c>
      <c t="s" s="32" r="K106">
        <v>2311</v>
      </c>
      <c t="s" s="32" r="L106">
        <v>2313</v>
      </c>
      <c s="67" r="M106">
        <v>373.8</v>
      </c>
      <c t="s" s="32" r="N106">
        <v>2315</v>
      </c>
      <c t="s" s="32" r="O106">
        <v>2316</v>
      </c>
      <c t="s" s="32" r="P106">
        <v>2317</v>
      </c>
      <c t="s" s="32" r="Q106">
        <v>2318</v>
      </c>
      <c s="67" r="R106">
        <v>417.6</v>
      </c>
      <c t="s" s="32" r="S106">
        <v>2319</v>
      </c>
      <c t="s" s="32" r="T106">
        <v>2321</v>
      </c>
      <c t="s" s="32" r="U106">
        <v>2322</v>
      </c>
      <c t="s" s="32" r="V106">
        <v>2323</v>
      </c>
      <c s="67" r="W106">
        <v>493.7</v>
      </c>
      <c t="s" s="32" r="X106">
        <v>2326</v>
      </c>
      <c t="s" s="32" r="Y106">
        <v>2327</v>
      </c>
      <c t="s" s="32" r="Z106">
        <v>2329</v>
      </c>
      <c t="s" s="32" r="AA106">
        <v>2330</v>
      </c>
      <c t="s" s="32" r="AB106">
        <v>2331</v>
      </c>
      <c t="s" s="32" r="AC106">
        <v>2332</v>
      </c>
      <c t="s" s="32" r="AD106">
        <v>2333</v>
      </c>
      <c t="s" s="32" r="AE106">
        <v>2334</v>
      </c>
      <c t="s" s="32" r="AF106">
        <v>2335</v>
      </c>
      <c t="s" s="32" r="AG106">
        <v>2337</v>
      </c>
      <c t="s" s="32" r="AH106">
        <v>2338</v>
      </c>
      <c t="s" s="32" r="AI106">
        <v>2340</v>
      </c>
      <c t="s" s="32" r="AJ106">
        <v>2341</v>
      </c>
      <c t="s" s="32" r="AK106">
        <v>2343</v>
      </c>
    </row>
    <row r="107">
      <c t="s" s="32" r="A107">
        <v>2345</v>
      </c>
      <c s="33" r="B107"/>
      <c s="33" r="C107"/>
      <c s="33" r="D107"/>
      <c s="33" r="E107"/>
      <c s="33" r="F107"/>
      <c s="33" r="G107"/>
      <c s="33" r="H107"/>
      <c s="33" r="I107"/>
      <c s="33" r="J107"/>
      <c s="33" r="K107"/>
      <c s="33" r="L107"/>
      <c s="33" r="M107"/>
      <c s="33" r="N107"/>
      <c s="33" r="O107"/>
      <c s="33" r="P107"/>
      <c s="33" r="Q107"/>
      <c s="33" r="R107"/>
      <c s="33" r="S107"/>
      <c s="33" r="T107"/>
      <c s="33" r="U107"/>
      <c s="33" r="V107"/>
      <c s="33" r="W107"/>
      <c s="33" r="X107"/>
      <c s="33" r="Y107"/>
      <c s="33" r="Z107"/>
      <c s="33" r="AA107"/>
      <c s="33" r="AB107"/>
      <c s="33" r="AC107"/>
      <c s="33" r="AD107"/>
      <c s="33" r="AE107"/>
      <c s="33" r="AF107"/>
      <c s="33" r="AG107"/>
      <c s="33" r="AH107"/>
      <c s="33" r="AI107"/>
      <c s="33" r="AJ107"/>
      <c s="33" r="AK107"/>
    </row>
    <row r="108">
      <c s="32" r="A108"/>
      <c t="s" s="32" r="B108">
        <v>2354</v>
      </c>
      <c s="67" r="C108">
        <v>603.4</v>
      </c>
      <c t="s" s="32" r="D108">
        <v>2355</v>
      </c>
      <c t="s" s="32" r="E108">
        <v>2357</v>
      </c>
      <c t="s" s="32" r="F108">
        <v>2358</v>
      </c>
      <c t="s" s="32" r="G108">
        <v>2360</v>
      </c>
      <c s="67" r="H108">
        <v>608.5</v>
      </c>
      <c t="s" s="32" r="I108">
        <v>2361</v>
      </c>
      <c t="s" s="32" r="J108">
        <v>2362</v>
      </c>
      <c t="s" s="32" r="K108">
        <v>2363</v>
      </c>
      <c t="s" s="32" r="L108">
        <v>2364</v>
      </c>
      <c s="67" r="M108">
        <v>661.1</v>
      </c>
      <c t="s" s="32" r="N108">
        <v>2365</v>
      </c>
      <c t="s" s="32" r="O108">
        <v>2366</v>
      </c>
      <c t="s" s="32" r="P108">
        <v>2367</v>
      </c>
      <c t="s" s="32" r="Q108">
        <v>2368</v>
      </c>
      <c s="67" r="R108">
        <v>670.2</v>
      </c>
      <c t="s" s="32" r="S108">
        <v>2369</v>
      </c>
      <c t="s" s="32" r="T108">
        <v>2370</v>
      </c>
      <c t="s" s="32" r="U108">
        <v>2371</v>
      </c>
      <c t="s" s="32" r="V108">
        <v>2372</v>
      </c>
      <c s="67" r="W108">
        <v>748.6</v>
      </c>
      <c t="s" s="32" r="X108">
        <v>2373</v>
      </c>
      <c t="s" s="32" r="Y108">
        <v>2374</v>
      </c>
      <c t="s" s="32" r="Z108">
        <v>2375</v>
      </c>
      <c t="s" s="32" r="AA108">
        <v>2376</v>
      </c>
      <c t="s" s="32" r="AB108">
        <v>2377</v>
      </c>
      <c t="s" s="32" r="AC108">
        <v>2378</v>
      </c>
      <c t="s" s="32" r="AD108">
        <v>2379</v>
      </c>
      <c t="s" s="32" r="AE108">
        <v>2380</v>
      </c>
      <c t="s" s="32" r="AF108">
        <v>2381</v>
      </c>
      <c t="s" s="32" r="AG108">
        <v>2382</v>
      </c>
      <c t="s" s="32" r="AH108">
        <v>2384</v>
      </c>
      <c t="s" s="32" r="AI108">
        <v>2385</v>
      </c>
      <c t="s" s="32" r="AJ108">
        <v>2386</v>
      </c>
      <c t="s" s="32" r="AK108">
        <v>2387</v>
      </c>
    </row>
    <row r="109">
      <c s="32" r="A109"/>
      <c t="s" s="32" r="B109">
        <v>2388</v>
      </c>
      <c s="67" r="C109">
        <v>322.9</v>
      </c>
      <c t="s" s="32" r="D109">
        <v>2389</v>
      </c>
      <c t="s" s="32" r="E109">
        <v>2391</v>
      </c>
      <c t="s" s="32" r="F109">
        <v>2392</v>
      </c>
      <c t="s" s="32" r="G109">
        <v>2393</v>
      </c>
      <c s="67" r="H109">
        <v>262.7</v>
      </c>
      <c t="s" s="32" r="I109">
        <v>2394</v>
      </c>
      <c t="s" s="32" r="J109">
        <v>2395</v>
      </c>
      <c t="s" s="32" r="K109">
        <v>2397</v>
      </c>
      <c t="s" s="32" r="L109">
        <v>2398</v>
      </c>
      <c s="67" r="M109">
        <v>276.5</v>
      </c>
      <c t="s" s="32" r="N109">
        <v>2399</v>
      </c>
      <c t="s" s="32" r="O109">
        <v>2400</v>
      </c>
      <c t="s" s="32" r="P109">
        <v>2401</v>
      </c>
      <c t="s" s="32" r="Q109">
        <v>2402</v>
      </c>
      <c s="67" r="R109">
        <v>400.3</v>
      </c>
      <c t="s" s="32" r="S109">
        <v>2403</v>
      </c>
      <c t="s" s="32" r="T109">
        <v>2404</v>
      </c>
      <c t="s" s="32" r="U109">
        <v>2405</v>
      </c>
      <c t="s" s="32" r="V109">
        <v>2406</v>
      </c>
      <c s="67" r="W109">
        <v>407.1</v>
      </c>
      <c t="s" s="32" r="X109">
        <v>2407</v>
      </c>
      <c t="s" s="32" r="Y109">
        <v>2408</v>
      </c>
      <c t="s" s="32" r="Z109">
        <v>2409</v>
      </c>
      <c t="s" s="32" r="AA109">
        <v>2410</v>
      </c>
      <c t="s" s="32" r="AB109">
        <v>2411</v>
      </c>
      <c t="s" s="32" r="AC109">
        <v>2412</v>
      </c>
      <c t="s" s="32" r="AD109">
        <v>2413</v>
      </c>
      <c t="s" s="32" r="AE109">
        <v>2414</v>
      </c>
      <c t="s" s="32" r="AF109">
        <v>2415</v>
      </c>
      <c t="s" s="32" r="AG109">
        <v>2416</v>
      </c>
      <c t="s" s="32" r="AH109">
        <v>2417</v>
      </c>
      <c t="s" s="32" r="AI109">
        <v>2418</v>
      </c>
      <c t="s" s="32" r="AJ109">
        <v>2419</v>
      </c>
      <c t="s" s="32" r="AK109">
        <v>2420</v>
      </c>
    </row>
    <row r="110">
      <c s="32" r="A110"/>
      <c t="s" s="32" r="B110">
        <v>2421</v>
      </c>
      <c s="67" r="C110">
        <v>209.2</v>
      </c>
      <c t="s" s="32" r="D110">
        <v>2423</v>
      </c>
      <c t="s" s="32" r="E110">
        <v>2425</v>
      </c>
      <c t="s" s="32" r="F110">
        <v>2427</v>
      </c>
      <c t="s" s="32" r="G110">
        <v>2428</v>
      </c>
      <c s="67" r="H110">
        <v>262.1</v>
      </c>
      <c t="s" s="32" r="I110">
        <v>2429</v>
      </c>
      <c t="s" s="32" r="J110">
        <v>2430</v>
      </c>
      <c t="s" s="32" r="K110">
        <v>2431</v>
      </c>
      <c t="s" s="32" r="L110">
        <v>2438</v>
      </c>
      <c s="67" r="M110">
        <v>353.1</v>
      </c>
      <c t="s" s="32" r="N110">
        <v>2439</v>
      </c>
      <c t="s" s="32" r="O110">
        <v>2440</v>
      </c>
      <c t="s" s="32" r="P110">
        <v>2441</v>
      </c>
      <c t="s" s="32" r="Q110">
        <v>2442</v>
      </c>
      <c s="67" r="R110">
        <v>271.1</v>
      </c>
      <c t="s" s="32" r="S110">
        <v>2443</v>
      </c>
      <c t="s" s="32" r="T110">
        <v>2444</v>
      </c>
      <c t="s" s="32" r="U110">
        <v>2445</v>
      </c>
      <c t="s" s="32" r="V110">
        <v>2446</v>
      </c>
      <c s="67" r="W110">
        <v>388.9</v>
      </c>
      <c t="s" s="32" r="X110">
        <v>2447</v>
      </c>
      <c t="s" s="32" r="Y110">
        <v>2448</v>
      </c>
      <c t="s" s="32" r="Z110">
        <v>2449</v>
      </c>
      <c t="s" s="32" r="AA110">
        <v>2450</v>
      </c>
      <c t="s" s="32" r="AB110">
        <v>2451</v>
      </c>
      <c t="s" s="32" r="AC110">
        <v>2452</v>
      </c>
      <c t="s" s="32" r="AD110">
        <v>2453</v>
      </c>
      <c t="s" s="32" r="AE110">
        <v>2454</v>
      </c>
      <c t="s" s="32" r="AF110">
        <v>2455</v>
      </c>
      <c t="s" s="32" r="AG110">
        <v>2456</v>
      </c>
      <c t="s" s="32" r="AH110">
        <v>2457</v>
      </c>
      <c t="s" s="32" r="AI110">
        <v>2458</v>
      </c>
      <c t="s" s="32" r="AJ110">
        <v>2459</v>
      </c>
      <c t="s" s="32" r="AK110">
        <v>2460</v>
      </c>
    </row>
    <row r="111">
      <c s="32" r="A111"/>
      <c t="s" s="32" r="B111">
        <v>2462</v>
      </c>
      <c s="67" r="C111">
        <v>735.1</v>
      </c>
      <c t="s" s="32" r="D111">
        <v>2463</v>
      </c>
      <c t="s" s="32" r="E111">
        <v>2464</v>
      </c>
      <c t="s" s="32" r="F111">
        <v>2465</v>
      </c>
      <c t="s" s="32" r="G111">
        <v>2466</v>
      </c>
      <c s="67" r="H111">
        <v>594.6</v>
      </c>
      <c t="s" s="32" r="I111">
        <v>2467</v>
      </c>
      <c t="s" s="32" r="J111">
        <v>2468</v>
      </c>
      <c t="s" s="32" r="K111">
        <v>2469</v>
      </c>
      <c t="s" s="32" r="L111">
        <v>2470</v>
      </c>
      <c s="67" r="M111">
        <v>722.7</v>
      </c>
      <c t="s" s="32" r="N111">
        <v>2471</v>
      </c>
      <c t="s" s="32" r="O111">
        <v>2472</v>
      </c>
      <c t="s" s="32" r="P111">
        <v>2473</v>
      </c>
      <c t="s" s="32" r="Q111">
        <v>2474</v>
      </c>
      <c s="67" r="R111">
        <v>761.4</v>
      </c>
      <c t="s" s="32" r="S111">
        <v>2475</v>
      </c>
      <c t="s" s="32" r="T111">
        <v>2476</v>
      </c>
      <c t="s" s="32" r="U111">
        <v>2477</v>
      </c>
      <c t="s" s="32" r="V111">
        <v>2478</v>
      </c>
      <c s="67" r="W111">
        <v>823.9</v>
      </c>
      <c t="s" s="32" r="X111">
        <v>2479</v>
      </c>
      <c t="s" s="32" r="Y111">
        <v>2480</v>
      </c>
      <c t="s" s="32" r="Z111">
        <v>2481</v>
      </c>
      <c t="s" s="32" r="AA111">
        <v>2482</v>
      </c>
      <c t="s" s="32" r="AB111">
        <v>2483</v>
      </c>
      <c t="s" s="32" r="AC111">
        <v>2484</v>
      </c>
      <c t="s" s="32" r="AD111">
        <v>2485</v>
      </c>
      <c t="s" s="32" r="AE111">
        <v>2486</v>
      </c>
      <c t="s" s="32" r="AF111">
        <v>2487</v>
      </c>
      <c t="s" s="32" r="AG111">
        <v>2488</v>
      </c>
      <c t="s" s="32" r="AH111">
        <v>2489</v>
      </c>
      <c t="s" s="32" r="AI111">
        <v>2490</v>
      </c>
      <c t="s" s="32" r="AJ111">
        <v>2491</v>
      </c>
      <c t="s" s="32" r="AK111">
        <v>2492</v>
      </c>
    </row>
    <row r="112">
      <c s="32" r="A112"/>
      <c t="s" s="32" r="B112">
        <v>2493</v>
      </c>
      <c s="67" r="C112">
        <v>516.6</v>
      </c>
      <c t="s" s="32" r="D112">
        <v>2494</v>
      </c>
      <c t="s" s="32" r="E112">
        <v>2495</v>
      </c>
      <c t="s" s="32" r="F112">
        <v>2496</v>
      </c>
      <c t="s" s="32" r="G112">
        <v>2497</v>
      </c>
      <c s="67" r="H112">
        <v>450.9</v>
      </c>
      <c t="s" s="32" r="I112">
        <v>2498</v>
      </c>
      <c t="s" s="32" r="J112">
        <v>2499</v>
      </c>
      <c t="s" s="32" r="K112">
        <v>2500</v>
      </c>
      <c t="s" s="32" r="L112">
        <v>2501</v>
      </c>
      <c s="67" r="M112">
        <v>510.2</v>
      </c>
      <c t="s" s="32" r="N112">
        <v>2502</v>
      </c>
      <c t="s" s="32" r="O112">
        <v>2503</v>
      </c>
      <c t="s" s="32" r="P112">
        <v>2504</v>
      </c>
      <c t="s" s="32" r="Q112">
        <v>2505</v>
      </c>
      <c s="67" r="R112">
        <v>548.2</v>
      </c>
      <c t="s" s="32" r="S112">
        <v>2506</v>
      </c>
      <c t="s" s="32" r="T112">
        <v>2507</v>
      </c>
      <c t="s" s="32" r="U112">
        <v>2508</v>
      </c>
      <c t="s" s="32" r="V112">
        <v>2509</v>
      </c>
      <c s="67" r="W112">
        <v>621.5</v>
      </c>
      <c t="s" s="32" r="X112">
        <v>2510</v>
      </c>
      <c t="s" s="32" r="Y112">
        <v>2511</v>
      </c>
      <c t="s" s="32" r="Z112">
        <v>2512</v>
      </c>
      <c t="s" s="32" r="AA112">
        <v>2513</v>
      </c>
      <c t="s" s="32" r="AB112">
        <v>2514</v>
      </c>
      <c t="s" s="32" r="AC112">
        <v>2515</v>
      </c>
      <c t="s" s="32" r="AD112">
        <v>2516</v>
      </c>
      <c t="s" s="32" r="AE112">
        <v>2517</v>
      </c>
      <c t="s" s="32" r="AF112">
        <v>2518</v>
      </c>
      <c t="s" s="32" r="AG112">
        <v>2519</v>
      </c>
      <c t="s" s="32" r="AH112">
        <v>2520</v>
      </c>
      <c t="s" s="32" r="AI112">
        <v>2521</v>
      </c>
      <c t="s" s="32" r="AJ112">
        <v>2522</v>
      </c>
      <c t="s" s="32" r="AK112">
        <v>2523</v>
      </c>
    </row>
    <row r="113">
      <c s="32" r="A113"/>
      <c t="s" s="32" r="B113">
        <v>2524</v>
      </c>
      <c s="67" r="C113">
        <v>860.4</v>
      </c>
      <c t="s" s="32" r="D113">
        <v>2525</v>
      </c>
      <c t="s" s="32" r="E113">
        <v>2526</v>
      </c>
      <c t="s" s="32" r="F113">
        <v>2527</v>
      </c>
      <c t="s" s="32" r="G113">
        <v>2528</v>
      </c>
      <c s="67" r="H113">
        <v>822.8</v>
      </c>
      <c t="s" s="32" r="I113">
        <v>2529</v>
      </c>
      <c t="s" s="32" r="J113">
        <v>2530</v>
      </c>
      <c t="s" s="32" r="K113">
        <v>2531</v>
      </c>
      <c t="s" s="32" r="L113">
        <v>2532</v>
      </c>
      <c s="67" r="M113">
        <v>876.0</v>
      </c>
      <c t="s" s="32" r="N113">
        <v>2533</v>
      </c>
      <c t="s" s="32" r="O113">
        <v>2534</v>
      </c>
      <c t="s" s="32" r="P113">
        <v>2535</v>
      </c>
      <c t="s" s="32" r="Q113">
        <v>2536</v>
      </c>
      <c s="67" r="R113">
        <v>935.1</v>
      </c>
      <c t="s" s="32" r="S113">
        <v>2537</v>
      </c>
      <c t="s" s="32" r="T113">
        <v>2538</v>
      </c>
      <c t="s" s="32" r="U113">
        <v>2539</v>
      </c>
      <c t="s" s="32" r="V113">
        <v>2540</v>
      </c>
      <c s="67" r="W113">
        <v>984.0</v>
      </c>
      <c t="s" s="32" r="X113">
        <v>2541</v>
      </c>
      <c t="s" s="32" r="Y113">
        <v>2542</v>
      </c>
      <c t="s" s="32" r="Z113">
        <v>2543</v>
      </c>
      <c t="s" s="32" r="AA113">
        <v>2544</v>
      </c>
      <c t="s" s="32" r="AB113">
        <v>2545</v>
      </c>
      <c t="s" s="32" r="AC113">
        <v>2546</v>
      </c>
      <c t="s" s="32" r="AD113">
        <v>2547</v>
      </c>
      <c t="s" s="32" r="AE113">
        <v>2548</v>
      </c>
      <c t="s" s="32" r="AF113">
        <v>2549</v>
      </c>
      <c t="s" s="32" r="AG113">
        <v>2550</v>
      </c>
      <c t="s" s="32" r="AH113">
        <v>2551</v>
      </c>
      <c t="s" s="32" r="AI113">
        <v>2552</v>
      </c>
      <c t="s" s="32" r="AJ113">
        <v>2553</v>
      </c>
      <c t="s" s="32" r="AK113">
        <v>2554</v>
      </c>
    </row>
    <row r="114">
      <c s="32" r="A114"/>
      <c t="s" s="32" r="B114">
        <v>2555</v>
      </c>
      <c s="67" r="C114">
        <v>602.6</v>
      </c>
      <c t="s" s="32" r="D114">
        <v>2556</v>
      </c>
      <c t="s" s="32" r="E114">
        <v>2557</v>
      </c>
      <c t="s" s="32" r="F114">
        <v>2558</v>
      </c>
      <c t="s" s="32" r="G114">
        <v>2559</v>
      </c>
      <c s="67" r="H114">
        <v>634.6</v>
      </c>
      <c t="s" s="32" r="I114">
        <v>2560</v>
      </c>
      <c t="s" s="32" r="J114">
        <v>2561</v>
      </c>
      <c t="s" s="32" r="K114">
        <v>2562</v>
      </c>
      <c t="s" s="32" r="L114">
        <v>2563</v>
      </c>
      <c s="67" r="M114">
        <v>683.9</v>
      </c>
      <c t="s" s="32" r="N114">
        <v>2564</v>
      </c>
      <c t="s" s="32" r="O114">
        <v>2565</v>
      </c>
      <c t="s" s="32" r="P114">
        <v>2566</v>
      </c>
      <c t="s" s="32" r="Q114">
        <v>2567</v>
      </c>
      <c s="67" r="R114">
        <v>738.3</v>
      </c>
      <c t="s" s="32" r="S114">
        <v>2568</v>
      </c>
      <c t="s" s="32" r="T114">
        <v>2569</v>
      </c>
      <c t="s" s="32" r="U114">
        <v>2570</v>
      </c>
      <c t="s" s="32" r="V114">
        <v>2571</v>
      </c>
      <c s="67" r="W114">
        <v>888.9</v>
      </c>
      <c t="s" s="32" r="X114">
        <v>2573</v>
      </c>
      <c t="s" s="32" r="Y114">
        <v>2574</v>
      </c>
      <c t="s" s="32" r="Z114">
        <v>2575</v>
      </c>
      <c t="s" s="32" r="AA114">
        <v>2576</v>
      </c>
      <c t="s" s="32" r="AB114">
        <v>2577</v>
      </c>
      <c t="s" s="32" r="AC114">
        <v>2578</v>
      </c>
      <c t="s" s="32" r="AD114">
        <v>2579</v>
      </c>
      <c t="s" s="32" r="AE114">
        <v>2580</v>
      </c>
      <c t="s" s="32" r="AF114">
        <v>2581</v>
      </c>
      <c t="s" s="32" r="AG114">
        <v>2582</v>
      </c>
      <c t="s" s="32" r="AH114">
        <v>2583</v>
      </c>
      <c t="s" s="32" r="AI114">
        <v>2584</v>
      </c>
      <c t="s" s="32" r="AJ114">
        <v>2585</v>
      </c>
      <c t="s" s="32" r="AK114">
        <v>2586</v>
      </c>
    </row>
    <row r="115">
      <c s="32" r="A115"/>
      <c t="s" s="32" r="B115">
        <v>2587</v>
      </c>
      <c s="67" r="C115">
        <v>513.3</v>
      </c>
      <c t="s" s="32" r="D115">
        <v>2588</v>
      </c>
      <c t="s" s="32" r="E115">
        <v>2589</v>
      </c>
      <c t="s" s="32" r="F115">
        <v>2590</v>
      </c>
      <c t="s" s="32" r="G115">
        <v>2591</v>
      </c>
      <c s="67" r="H115">
        <v>512.6</v>
      </c>
      <c t="s" s="32" r="I115">
        <v>2592</v>
      </c>
      <c t="s" s="32" r="J115">
        <v>2593</v>
      </c>
      <c t="s" s="32" r="K115">
        <v>2594</v>
      </c>
      <c t="s" s="32" r="L115">
        <v>2595</v>
      </c>
      <c s="67" r="M115">
        <v>579.0</v>
      </c>
      <c t="s" s="32" r="N115">
        <v>2596</v>
      </c>
      <c t="s" s="32" r="O115">
        <v>2597</v>
      </c>
      <c t="s" s="32" r="P115">
        <v>2598</v>
      </c>
      <c t="s" s="32" r="Q115">
        <v>2599</v>
      </c>
      <c s="67" r="R115">
        <v>545.2</v>
      </c>
      <c t="s" s="32" r="S115">
        <v>2600</v>
      </c>
      <c t="s" s="32" r="T115">
        <v>2601</v>
      </c>
      <c t="s" s="32" r="U115">
        <v>2602</v>
      </c>
      <c t="s" s="32" r="V115">
        <v>2603</v>
      </c>
      <c s="67" r="W115">
        <v>646.7</v>
      </c>
      <c t="s" s="32" r="X115">
        <v>2604</v>
      </c>
      <c t="s" s="32" r="Y115">
        <v>2605</v>
      </c>
      <c t="s" s="32" r="Z115">
        <v>2606</v>
      </c>
      <c t="s" s="32" r="AA115">
        <v>2607</v>
      </c>
      <c t="s" s="32" r="AB115">
        <v>2608</v>
      </c>
      <c t="s" s="32" r="AC115">
        <v>2609</v>
      </c>
      <c t="s" s="32" r="AD115">
        <v>2610</v>
      </c>
      <c t="s" s="32" r="AE115">
        <v>2611</v>
      </c>
      <c t="s" s="32" r="AF115">
        <v>2612</v>
      </c>
      <c t="s" s="32" r="AG115">
        <v>2613</v>
      </c>
      <c t="s" s="32" r="AH115">
        <v>2614</v>
      </c>
      <c t="s" s="32" r="AI115">
        <v>2615</v>
      </c>
      <c t="s" s="32" r="AJ115">
        <v>2616</v>
      </c>
      <c t="s" s="32" r="AK115">
        <v>2617</v>
      </c>
    </row>
    <row r="116">
      <c s="32" r="A116"/>
      <c t="s" s="32" r="B116">
        <v>2618</v>
      </c>
      <c s="67" r="C116">
        <v>333.5</v>
      </c>
      <c t="s" s="32" r="D116">
        <v>2619</v>
      </c>
      <c t="s" s="32" r="E116">
        <v>2620</v>
      </c>
      <c t="s" s="32" r="F116">
        <v>2621</v>
      </c>
      <c t="s" s="32" r="G116">
        <v>2622</v>
      </c>
      <c s="67" r="H116">
        <v>361.5</v>
      </c>
      <c t="s" s="32" r="I116">
        <v>2623</v>
      </c>
      <c t="s" s="32" r="J116">
        <v>2624</v>
      </c>
      <c t="s" s="32" r="K116">
        <v>2625</v>
      </c>
      <c t="s" s="32" r="L116">
        <v>2626</v>
      </c>
      <c s="67" r="M116">
        <v>378.7</v>
      </c>
      <c t="s" s="32" r="N116">
        <v>2627</v>
      </c>
      <c t="s" s="32" r="O116">
        <v>2628</v>
      </c>
      <c t="s" s="32" r="P116">
        <v>2629</v>
      </c>
      <c t="s" s="32" r="Q116">
        <v>2630</v>
      </c>
      <c s="67" r="R116">
        <v>347.8</v>
      </c>
      <c t="s" s="32" r="S116">
        <v>2631</v>
      </c>
      <c t="s" s="32" r="T116">
        <v>2632</v>
      </c>
      <c t="s" s="32" r="U116">
        <v>2633</v>
      </c>
      <c t="s" s="32" r="V116">
        <v>2634</v>
      </c>
      <c s="67" r="W116">
        <v>394.9</v>
      </c>
      <c t="s" s="32" r="X116">
        <v>2635</v>
      </c>
      <c t="s" s="32" r="Y116">
        <v>2636</v>
      </c>
      <c t="s" s="32" r="Z116">
        <v>2637</v>
      </c>
      <c t="s" s="32" r="AA116">
        <v>2638</v>
      </c>
      <c t="s" s="32" r="AB116">
        <v>2639</v>
      </c>
      <c t="s" s="32" r="AC116">
        <v>2640</v>
      </c>
      <c t="s" s="32" r="AD116">
        <v>2641</v>
      </c>
      <c t="s" s="32" r="AE116">
        <v>2642</v>
      </c>
      <c t="s" s="32" r="AF116">
        <v>2643</v>
      </c>
      <c t="s" s="32" r="AG116">
        <v>2644</v>
      </c>
      <c t="s" s="32" r="AH116">
        <v>2645</v>
      </c>
      <c t="s" s="32" r="AI116">
        <v>2646</v>
      </c>
      <c t="s" s="32" r="AJ116">
        <v>2647</v>
      </c>
      <c t="s" s="32" r="AK116">
        <v>2648</v>
      </c>
    </row>
    <row r="117">
      <c s="32" r="A117"/>
      <c t="s" s="32" r="B117">
        <v>2649</v>
      </c>
      <c s="67" r="C117">
        <v>757.1</v>
      </c>
      <c t="s" s="32" r="D117">
        <v>2650</v>
      </c>
      <c t="s" s="32" r="E117">
        <v>2651</v>
      </c>
      <c t="s" s="32" r="F117">
        <v>2652</v>
      </c>
      <c t="s" s="32" r="G117">
        <v>2653</v>
      </c>
      <c s="67" r="H117">
        <v>850.2</v>
      </c>
      <c t="s" s="32" r="I117">
        <v>2654</v>
      </c>
      <c t="s" s="32" r="J117">
        <v>2655</v>
      </c>
      <c t="s" s="32" r="K117">
        <v>2656</v>
      </c>
      <c t="s" s="32" r="L117">
        <v>2657</v>
      </c>
      <c s="67" r="M117">
        <v>948.0</v>
      </c>
      <c t="s" s="32" r="N117">
        <v>2658</v>
      </c>
      <c t="s" s="32" r="O117">
        <v>2659</v>
      </c>
      <c t="s" s="32" r="P117">
        <v>2660</v>
      </c>
      <c t="s" s="32" r="Q117">
        <v>2661</v>
      </c>
      <c s="67" r="R117">
        <v>1014.8</v>
      </c>
      <c t="s" s="32" r="S117">
        <v>2662</v>
      </c>
      <c t="s" s="32" r="T117">
        <v>2663</v>
      </c>
      <c t="s" s="32" r="U117">
        <v>2664</v>
      </c>
      <c t="s" s="32" r="V117">
        <v>2665</v>
      </c>
      <c s="67" r="W117">
        <v>1058.2</v>
      </c>
      <c t="s" s="32" r="X117">
        <v>2666</v>
      </c>
      <c t="s" s="32" r="Y117">
        <v>2667</v>
      </c>
      <c t="s" s="32" r="Z117">
        <v>2668</v>
      </c>
      <c t="s" s="32" r="AA117">
        <v>2669</v>
      </c>
      <c t="s" s="32" r="AB117">
        <v>2670</v>
      </c>
      <c t="s" s="32" r="AC117">
        <v>2671</v>
      </c>
      <c t="s" s="32" r="AD117">
        <v>2672</v>
      </c>
      <c t="s" s="32" r="AE117">
        <v>2673</v>
      </c>
      <c t="s" s="32" r="AF117">
        <v>2674</v>
      </c>
      <c t="s" s="32" r="AG117">
        <v>2675</v>
      </c>
      <c t="s" s="32" r="AH117">
        <v>2676</v>
      </c>
      <c t="s" s="32" r="AI117">
        <v>2677</v>
      </c>
      <c t="s" s="32" r="AJ117">
        <v>2678</v>
      </c>
      <c t="s" s="32" r="AK117">
        <v>2679</v>
      </c>
    </row>
    <row r="118">
      <c s="32" r="A118"/>
      <c t="s" s="32" r="B118">
        <v>2681</v>
      </c>
      <c s="67" r="C118">
        <v>1304.6</v>
      </c>
      <c t="s" s="32" r="D118">
        <v>2682</v>
      </c>
      <c t="s" s="32" r="E118">
        <v>2683</v>
      </c>
      <c t="s" s="32" r="F118">
        <v>2684</v>
      </c>
      <c t="s" s="32" r="G118">
        <v>2685</v>
      </c>
      <c s="67" r="H118">
        <v>1302.5</v>
      </c>
      <c t="s" s="32" r="I118">
        <v>2686</v>
      </c>
      <c t="s" s="32" r="J118">
        <v>2687</v>
      </c>
      <c t="s" s="32" r="K118">
        <v>2688</v>
      </c>
      <c t="s" s="32" r="L118">
        <v>2689</v>
      </c>
      <c s="67" r="M118">
        <v>1255.6</v>
      </c>
      <c t="s" s="32" r="N118">
        <v>2690</v>
      </c>
      <c t="s" s="32" r="O118">
        <v>2691</v>
      </c>
      <c t="s" s="32" r="P118">
        <v>2692</v>
      </c>
      <c t="s" s="32" r="Q118">
        <v>2693</v>
      </c>
      <c s="67" r="R118">
        <v>1365.3</v>
      </c>
      <c t="s" s="32" r="S118">
        <v>2694</v>
      </c>
      <c t="s" s="32" r="T118">
        <v>2695</v>
      </c>
      <c t="s" s="32" r="U118">
        <v>2696</v>
      </c>
      <c t="s" s="32" r="V118">
        <v>2697</v>
      </c>
      <c s="67" r="W118">
        <v>1380.3</v>
      </c>
      <c t="s" s="32" r="X118">
        <v>2698</v>
      </c>
      <c t="s" s="32" r="Y118">
        <v>2699</v>
      </c>
      <c t="s" s="32" r="Z118">
        <v>2700</v>
      </c>
      <c t="s" s="32" r="AA118">
        <v>2701</v>
      </c>
      <c t="s" s="32" r="AB118">
        <v>2702</v>
      </c>
      <c t="s" s="32" r="AC118">
        <v>2703</v>
      </c>
      <c t="s" s="32" r="AD118">
        <v>2704</v>
      </c>
      <c t="s" s="32" r="AE118">
        <v>2705</v>
      </c>
      <c t="s" s="32" r="AF118">
        <v>2706</v>
      </c>
      <c t="s" s="32" r="AG118">
        <v>2707</v>
      </c>
      <c t="s" s="32" r="AH118">
        <v>2708</v>
      </c>
      <c t="s" s="32" r="AI118">
        <v>2709</v>
      </c>
      <c t="s" s="32" r="AJ118">
        <v>2710</v>
      </c>
      <c t="s" s="32" r="AK118">
        <v>2711</v>
      </c>
    </row>
    <row r="119">
      <c s="32" r="A119"/>
      <c t="s" s="32" r="B119">
        <v>2712</v>
      </c>
      <c s="67" r="C119">
        <v>621.8</v>
      </c>
      <c t="s" s="32" r="D119">
        <v>2713</v>
      </c>
      <c t="s" s="32" r="E119">
        <v>2714</v>
      </c>
      <c t="s" s="32" r="F119">
        <v>2715</v>
      </c>
      <c t="s" s="32" r="G119">
        <v>2716</v>
      </c>
      <c s="67" r="H119">
        <v>749.0</v>
      </c>
      <c t="s" s="32" r="I119">
        <v>2717</v>
      </c>
      <c t="s" s="32" r="J119">
        <v>2718</v>
      </c>
      <c t="s" s="32" r="K119">
        <v>2719</v>
      </c>
      <c t="s" s="32" r="L119">
        <v>2720</v>
      </c>
      <c s="67" r="M119">
        <v>769.3</v>
      </c>
      <c t="s" s="32" r="N119">
        <v>2721</v>
      </c>
      <c t="s" s="32" r="O119">
        <v>2722</v>
      </c>
      <c t="s" s="32" r="P119">
        <v>2723</v>
      </c>
      <c t="s" s="32" r="Q119">
        <v>2724</v>
      </c>
      <c s="67" r="R119">
        <v>721.9</v>
      </c>
      <c t="s" s="32" r="S119">
        <v>2725</v>
      </c>
      <c t="s" s="32" r="T119">
        <v>2726</v>
      </c>
      <c t="s" s="32" r="U119">
        <v>2727</v>
      </c>
      <c t="s" s="32" r="V119">
        <v>2728</v>
      </c>
      <c s="67" r="W119">
        <v>853.6</v>
      </c>
      <c t="s" s="32" r="X119">
        <v>2729</v>
      </c>
      <c t="s" s="32" r="Y119">
        <v>2730</v>
      </c>
      <c t="s" s="32" r="Z119">
        <v>2731</v>
      </c>
      <c t="s" s="32" r="AA119">
        <v>2732</v>
      </c>
      <c t="s" s="32" r="AB119">
        <v>2733</v>
      </c>
      <c t="s" s="32" r="AC119">
        <v>2734</v>
      </c>
      <c t="s" s="32" r="AD119">
        <v>2735</v>
      </c>
      <c t="s" s="32" r="AE119">
        <v>2736</v>
      </c>
      <c t="s" s="32" r="AF119">
        <v>2737</v>
      </c>
      <c t="s" s="32" r="AG119">
        <v>2738</v>
      </c>
      <c t="s" s="32" r="AH119">
        <v>2739</v>
      </c>
      <c t="s" s="32" r="AI119">
        <v>2740</v>
      </c>
      <c t="s" s="32" r="AJ119">
        <v>2741</v>
      </c>
      <c t="s" s="32" r="AK119">
        <v>2742</v>
      </c>
    </row>
    <row r="120">
      <c s="32" r="A120"/>
      <c t="s" s="32" r="B120">
        <v>2743</v>
      </c>
      <c t="s" s="32" r="C120">
        <v>2744</v>
      </c>
      <c t="s" s="32" r="D120">
        <v>2745</v>
      </c>
      <c t="s" s="32" r="E120">
        <v>2746</v>
      </c>
      <c t="s" s="32" r="F120">
        <v>2747</v>
      </c>
      <c t="s" s="32" r="G120">
        <v>2748</v>
      </c>
      <c t="s" s="32" r="H120">
        <v>2749</v>
      </c>
      <c t="s" s="32" r="I120">
        <v>2750</v>
      </c>
      <c t="s" s="32" r="J120">
        <v>2751</v>
      </c>
      <c t="s" s="32" r="K120">
        <v>2752</v>
      </c>
      <c t="s" s="32" r="L120">
        <v>2753</v>
      </c>
      <c t="s" s="32" r="M120">
        <v>2754</v>
      </c>
      <c t="s" s="32" r="N120">
        <v>2755</v>
      </c>
      <c t="s" s="32" r="O120">
        <v>2756</v>
      </c>
      <c t="s" s="32" r="P120">
        <v>2757</v>
      </c>
      <c t="s" s="32" r="Q120">
        <v>2758</v>
      </c>
      <c t="s" s="32" r="R120">
        <v>2759</v>
      </c>
      <c t="s" s="32" r="S120">
        <v>2760</v>
      </c>
      <c t="s" s="32" r="T120">
        <v>2761</v>
      </c>
      <c t="s" s="32" r="U120">
        <v>2762</v>
      </c>
      <c t="s" s="32" r="V120">
        <v>2763</v>
      </c>
      <c t="s" s="32" r="W120">
        <v>2764</v>
      </c>
      <c t="s" s="32" r="X120">
        <v>2765</v>
      </c>
      <c t="s" s="32" r="Y120">
        <v>2766</v>
      </c>
      <c t="s" s="32" r="Z120">
        <v>2767</v>
      </c>
      <c t="s" s="32" r="AA120">
        <v>2768</v>
      </c>
      <c t="s" s="32" r="AB120">
        <v>2769</v>
      </c>
      <c t="s" s="32" r="AC120">
        <v>2770</v>
      </c>
      <c t="s" s="32" r="AD120">
        <v>2771</v>
      </c>
      <c t="s" s="32" r="AE120">
        <v>2772</v>
      </c>
      <c t="s" s="32" r="AF120">
        <v>2773</v>
      </c>
      <c t="s" s="32" r="AG120">
        <v>2774</v>
      </c>
      <c t="s" s="32" r="AH120">
        <v>2775</v>
      </c>
      <c t="s" s="32" r="AI120">
        <v>2776</v>
      </c>
      <c t="s" s="32" r="AJ120">
        <v>2777</v>
      </c>
      <c t="s" s="32" r="AK120">
        <v>2778</v>
      </c>
    </row>
    <row r="121">
      <c s="32" r="A121"/>
      <c t="s" s="32" r="B121">
        <v>2779</v>
      </c>
      <c s="67" r="C121">
        <v>267.3</v>
      </c>
      <c t="s" s="32" r="D121">
        <v>2780</v>
      </c>
      <c t="s" s="32" r="E121">
        <v>2781</v>
      </c>
      <c t="s" s="32" r="F121">
        <v>2782</v>
      </c>
      <c t="s" s="32" r="G121">
        <v>2783</v>
      </c>
      <c s="67" r="H121">
        <v>309.7</v>
      </c>
      <c t="s" s="32" r="I121">
        <v>2784</v>
      </c>
      <c t="s" s="32" r="J121">
        <v>2785</v>
      </c>
      <c t="s" s="32" r="K121">
        <v>2786</v>
      </c>
      <c t="s" s="32" r="L121">
        <v>2787</v>
      </c>
      <c s="67" r="M121">
        <v>358.9</v>
      </c>
      <c t="s" s="32" r="N121">
        <v>2788</v>
      </c>
      <c t="s" s="32" r="O121">
        <v>2789</v>
      </c>
      <c t="s" s="32" r="P121">
        <v>2790</v>
      </c>
      <c t="s" s="32" r="Q121">
        <v>2791</v>
      </c>
      <c s="67" r="R121">
        <v>376.3</v>
      </c>
      <c t="s" s="32" r="S121">
        <v>2792</v>
      </c>
      <c t="s" s="32" r="T121">
        <v>2793</v>
      </c>
      <c t="s" s="32" r="U121">
        <v>2794</v>
      </c>
      <c t="s" s="32" r="V121">
        <v>2795</v>
      </c>
      <c s="67" r="W121">
        <v>452.8</v>
      </c>
      <c t="s" s="32" r="X121">
        <v>2796</v>
      </c>
      <c t="s" s="32" r="Y121">
        <v>2797</v>
      </c>
      <c t="s" s="32" r="Z121">
        <v>2798</v>
      </c>
      <c t="s" s="32" r="AA121">
        <v>2799</v>
      </c>
      <c t="s" s="32" r="AB121">
        <v>2800</v>
      </c>
      <c t="s" s="32" r="AC121">
        <v>2801</v>
      </c>
      <c t="s" s="32" r="AD121">
        <v>2802</v>
      </c>
      <c t="s" s="32" r="AE121">
        <v>2803</v>
      </c>
      <c t="s" s="32" r="AF121">
        <v>2804</v>
      </c>
      <c t="s" s="32" r="AG121">
        <v>2805</v>
      </c>
      <c t="s" s="32" r="AH121">
        <v>2806</v>
      </c>
      <c t="s" s="32" r="AI121">
        <v>2807</v>
      </c>
      <c t="s" s="32" r="AJ121">
        <v>2808</v>
      </c>
      <c t="s" s="32" r="AK121">
        <v>2809</v>
      </c>
    </row>
    <row r="122">
      <c s="32" r="A122"/>
      <c t="s" s="32" r="B122">
        <v>2810</v>
      </c>
      <c s="67" r="C122">
        <v>345.4</v>
      </c>
      <c t="s" s="32" r="D122">
        <v>2811</v>
      </c>
      <c t="s" s="32" r="E122">
        <v>2812</v>
      </c>
      <c t="s" s="32" r="F122">
        <v>2813</v>
      </c>
      <c t="s" s="32" r="G122">
        <v>2814</v>
      </c>
      <c s="67" r="H122">
        <v>446.7</v>
      </c>
      <c t="s" s="32" r="I122">
        <v>2815</v>
      </c>
      <c t="s" s="32" r="J122">
        <v>2816</v>
      </c>
      <c t="s" s="32" r="K122">
        <v>2817</v>
      </c>
      <c t="s" s="32" r="L122">
        <v>2818</v>
      </c>
      <c s="67" r="M122">
        <v>542.8</v>
      </c>
      <c t="s" s="32" r="N122">
        <v>2819</v>
      </c>
      <c t="s" s="32" r="O122">
        <v>2820</v>
      </c>
      <c t="s" s="32" r="P122">
        <v>2821</v>
      </c>
      <c t="s" s="32" r="Q122">
        <v>2822</v>
      </c>
      <c s="67" r="R122">
        <v>639.6</v>
      </c>
      <c t="s" s="32" r="S122">
        <v>2823</v>
      </c>
      <c t="s" s="32" r="T122">
        <v>2824</v>
      </c>
      <c t="s" s="32" r="U122">
        <v>2825</v>
      </c>
      <c t="s" s="32" r="V122">
        <v>2826</v>
      </c>
      <c s="67" r="W122">
        <v>623.6</v>
      </c>
      <c t="s" s="32" r="X122">
        <v>2827</v>
      </c>
      <c t="s" s="32" r="Y122">
        <v>2828</v>
      </c>
      <c t="s" s="32" r="Z122">
        <v>2829</v>
      </c>
      <c t="s" s="32" r="AA122">
        <v>2830</v>
      </c>
      <c t="s" s="32" r="AB122">
        <v>2831</v>
      </c>
      <c t="s" s="32" r="AC122">
        <v>2832</v>
      </c>
      <c t="s" s="32" r="AD122">
        <v>2833</v>
      </c>
      <c t="s" s="32" r="AE122">
        <v>2834</v>
      </c>
      <c t="s" s="32" r="AF122">
        <v>2836</v>
      </c>
      <c t="s" s="32" r="AG122">
        <v>2837</v>
      </c>
      <c t="s" s="32" r="AH122">
        <v>2838</v>
      </c>
      <c t="s" s="32" r="AI122">
        <v>2839</v>
      </c>
      <c t="s" s="32" r="AJ122">
        <v>2840</v>
      </c>
      <c t="s" s="32" r="AK122">
        <v>2841</v>
      </c>
    </row>
    <row r="123">
      <c s="32" r="A123"/>
      <c t="s" s="32" r="B123">
        <v>2842</v>
      </c>
      <c s="67" r="C123">
        <v>677.9</v>
      </c>
      <c t="s" s="32" r="D123">
        <v>2843</v>
      </c>
      <c t="s" s="32" r="E123">
        <v>2844</v>
      </c>
      <c t="s" s="32" r="F123">
        <v>2845</v>
      </c>
      <c t="s" s="32" r="G123">
        <v>2846</v>
      </c>
      <c s="67" r="H123">
        <v>588.3</v>
      </c>
      <c t="s" s="32" r="I123">
        <v>2847</v>
      </c>
      <c t="s" s="32" r="J123">
        <v>2848</v>
      </c>
      <c t="s" s="32" r="K123">
        <v>2849</v>
      </c>
      <c t="s" s="32" r="L123">
        <v>2850</v>
      </c>
      <c s="67" r="M123">
        <v>674.8</v>
      </c>
      <c t="s" s="32" r="N123">
        <v>2851</v>
      </c>
      <c t="s" s="32" r="O123">
        <v>2852</v>
      </c>
      <c t="s" s="32" r="P123">
        <v>2853</v>
      </c>
      <c t="s" s="32" r="Q123">
        <v>2854</v>
      </c>
      <c s="67" r="R123">
        <v>659.2</v>
      </c>
      <c t="s" s="32" r="S123">
        <v>2855</v>
      </c>
      <c t="s" s="32" r="T123">
        <v>2856</v>
      </c>
      <c t="s" s="32" r="U123">
        <v>2857</v>
      </c>
      <c t="s" s="32" r="V123">
        <v>2858</v>
      </c>
      <c s="67" r="W123">
        <v>717.5</v>
      </c>
      <c t="s" s="32" r="X123">
        <v>2859</v>
      </c>
      <c t="s" s="32" r="Y123">
        <v>2860</v>
      </c>
      <c t="s" s="32" r="Z123">
        <v>2861</v>
      </c>
      <c t="s" s="32" r="AA123">
        <v>2862</v>
      </c>
      <c t="s" s="32" r="AB123">
        <v>2863</v>
      </c>
      <c t="s" s="32" r="AC123">
        <v>2864</v>
      </c>
      <c t="s" s="32" r="AD123">
        <v>2865</v>
      </c>
      <c t="s" s="32" r="AE123">
        <v>2866</v>
      </c>
      <c t="s" s="32" r="AF123">
        <v>2867</v>
      </c>
      <c t="s" s="32" r="AG123">
        <v>2868</v>
      </c>
      <c t="s" s="32" r="AH123">
        <v>2869</v>
      </c>
      <c t="s" s="32" r="AI123">
        <v>2870</v>
      </c>
      <c t="s" s="32" r="AJ123">
        <v>2871</v>
      </c>
      <c t="s" s="32" r="AK123">
        <v>2872</v>
      </c>
    </row>
    <row r="124">
      <c s="32" r="A124"/>
      <c s="33" r="B124"/>
      <c s="33" r="C124"/>
      <c s="33" r="D124"/>
      <c s="33" r="E124"/>
      <c s="33" r="F124"/>
      <c s="33" r="G124"/>
      <c s="33" r="H124"/>
      <c s="33" r="I124"/>
      <c s="33" r="J124"/>
      <c s="33" r="K124"/>
      <c s="33" r="L124"/>
      <c s="33" r="M124"/>
      <c s="33" r="N124"/>
      <c s="33" r="O124"/>
      <c s="33" r="P124"/>
      <c s="33" r="Q124"/>
      <c s="33" r="R124"/>
      <c s="33" r="S124"/>
      <c s="33" r="T124"/>
      <c s="33" r="U124"/>
      <c s="33" r="V124"/>
      <c s="33" r="W124"/>
      <c s="33" r="X124"/>
      <c s="33" r="Y124"/>
      <c s="33" r="Z124"/>
      <c s="33" r="AA124"/>
      <c s="33" r="AB124"/>
      <c s="33" r="AC124"/>
      <c s="33" r="AD124"/>
      <c s="33" r="AE124"/>
      <c s="33" r="AF124"/>
      <c s="33" r="AG124"/>
      <c s="33" r="AH124"/>
      <c s="33" r="AI124"/>
      <c s="33" r="AJ124"/>
      <c s="33" r="AK124"/>
    </row>
    <row r="125">
      <c t="s" s="32" r="A125">
        <v>2873</v>
      </c>
      <c s="33" r="B125"/>
      <c s="33" r="C125"/>
      <c s="33" r="D125"/>
      <c s="33" r="E125"/>
      <c s="33" r="F125"/>
      <c s="33" r="G125"/>
      <c s="33" r="H125"/>
      <c s="33" r="I125"/>
      <c s="33" r="J125"/>
      <c s="33" r="K125"/>
      <c s="33" r="L125"/>
      <c s="33" r="M125"/>
      <c s="33" r="N125"/>
      <c s="33" r="O125"/>
      <c s="33" r="P125"/>
      <c s="33" r="Q125"/>
      <c s="33" r="R125"/>
      <c s="33" r="S125"/>
      <c s="33" r="T125"/>
      <c s="33" r="U125"/>
      <c s="33" r="V125"/>
      <c s="33" r="W125"/>
      <c s="33" r="X125"/>
      <c s="33" r="Y125"/>
      <c s="33" r="Z125"/>
      <c s="33" r="AA125"/>
      <c s="33" r="AB125"/>
      <c s="33" r="AC125"/>
      <c s="33" r="AD125"/>
      <c s="33" r="AE125"/>
      <c s="33" r="AF125"/>
      <c s="33" r="AG125"/>
      <c s="33" r="AH125"/>
      <c s="33" r="AI125"/>
      <c s="33" r="AJ125"/>
      <c s="33" r="AK125"/>
    </row>
    <row r="126">
      <c t="s" s="32" r="A126">
        <v>2874</v>
      </c>
      <c s="33" r="B126"/>
      <c s="33" r="C126"/>
      <c s="33" r="D126"/>
      <c s="33" r="E126"/>
      <c s="33" r="F126"/>
      <c s="33" r="G126"/>
      <c s="33" r="H126"/>
      <c s="33" r="I126"/>
      <c s="33" r="J126"/>
      <c s="33" r="K126"/>
      <c s="33" r="L126"/>
      <c s="33" r="M126"/>
      <c s="33" r="N126"/>
      <c s="33" r="O126"/>
      <c s="33" r="P126"/>
      <c s="33" r="Q126"/>
      <c s="33" r="R126"/>
      <c s="33" r="S126"/>
      <c s="33" r="T126"/>
      <c s="33" r="U126"/>
      <c s="33" r="V126"/>
      <c s="33" r="W126"/>
      <c s="33" r="X126"/>
      <c s="33" r="Y126"/>
      <c s="33" r="Z126"/>
      <c s="33" r="AA126"/>
      <c s="33" r="AB126"/>
      <c s="33" r="AC126"/>
      <c s="33" r="AD126"/>
      <c s="33" r="AE126"/>
      <c s="33" r="AF126"/>
      <c s="33" r="AG126"/>
      <c s="33" r="AH126"/>
      <c s="33" r="AI126"/>
      <c s="33" r="AJ126"/>
      <c s="33" r="AK126"/>
    </row>
    <row r="127">
      <c t="s" s="32" r="A127">
        <v>2875</v>
      </c>
      <c s="33" r="B127"/>
      <c s="33" r="C127"/>
      <c s="33" r="D127"/>
      <c s="33" r="E127"/>
      <c s="33" r="F127"/>
      <c s="33" r="G127"/>
      <c s="33" r="H127"/>
      <c s="33" r="I127"/>
      <c s="33" r="J127"/>
      <c s="33" r="K127"/>
      <c s="33" r="L127"/>
      <c s="33" r="M127"/>
      <c s="33" r="N127"/>
      <c s="33" r="O127"/>
      <c s="33" r="P127"/>
      <c s="33" r="Q127"/>
      <c s="33" r="R127"/>
      <c s="33" r="S127"/>
      <c s="33" r="T127"/>
      <c s="33" r="U127"/>
      <c s="33" r="V127"/>
      <c s="33" r="W127"/>
      <c s="33" r="X127"/>
      <c s="33" r="Y127"/>
      <c s="33" r="Z127"/>
      <c s="33" r="AA127"/>
      <c s="33" r="AB127"/>
      <c s="33" r="AC127"/>
      <c s="33" r="AD127"/>
      <c s="33" r="AE127"/>
      <c s="33" r="AF127"/>
      <c s="33" r="AG127"/>
      <c s="33" r="AH127"/>
      <c s="33" r="AI127"/>
      <c s="33" r="AJ127"/>
      <c s="33" r="AK127"/>
    </row>
    <row r="128">
      <c s="32" r="A128"/>
      <c s="33" r="B128"/>
      <c s="33" r="C128"/>
      <c s="33" r="D128"/>
      <c s="33" r="E128"/>
      <c s="33" r="F128"/>
      <c s="33" r="G128"/>
      <c s="33" r="H128"/>
      <c s="33" r="I128"/>
      <c s="33" r="J128"/>
      <c s="33" r="K128"/>
      <c s="33" r="L128"/>
      <c s="33" r="M128"/>
      <c s="33" r="N128"/>
      <c s="33" r="O128"/>
      <c s="33" r="P128"/>
      <c s="33" r="Q128"/>
      <c s="33" r="R128"/>
      <c s="33" r="S128"/>
      <c s="33" r="T128"/>
      <c s="33" r="U128"/>
      <c s="33" r="V128"/>
      <c s="33" r="W128"/>
      <c s="33" r="X128"/>
      <c s="33" r="Y128"/>
      <c s="33" r="Z128"/>
      <c s="33" r="AA128"/>
      <c s="33" r="AB128"/>
      <c s="33" r="AC128"/>
      <c s="33" r="AD128"/>
      <c s="33" r="AE128"/>
      <c s="33" r="AF128"/>
      <c s="33" r="AG128"/>
      <c s="33" r="AH128"/>
      <c s="33" r="AI128"/>
      <c s="33" r="AJ128"/>
      <c s="33" r="AK128"/>
    </row>
    <row r="129">
      <c t="s" s="32" r="A129">
        <v>2876</v>
      </c>
      <c s="33" r="B129"/>
      <c s="33" r="C129"/>
      <c s="33" r="D129"/>
      <c s="33" r="E129"/>
      <c s="33" r="F129"/>
      <c s="33" r="G129"/>
      <c s="33" r="H129"/>
      <c s="33" r="I129"/>
      <c s="33" r="J129"/>
      <c s="33" r="K129"/>
      <c s="33" r="L129"/>
      <c s="33" r="M129"/>
      <c s="33" r="N129"/>
      <c s="33" r="O129"/>
      <c s="33" r="P129"/>
      <c s="33" r="Q129"/>
      <c s="33" r="R129"/>
      <c s="33" r="S129"/>
      <c s="33" r="T129"/>
      <c s="33" r="U129"/>
      <c s="33" r="V129"/>
      <c s="33" r="W129"/>
      <c s="33" r="X129"/>
      <c s="33" r="Y129"/>
      <c s="33" r="Z129"/>
      <c s="33" r="AA129"/>
      <c s="33" r="AB129"/>
      <c s="33" r="AC129"/>
      <c s="33" r="AD129"/>
      <c s="33" r="AE129"/>
      <c s="33" r="AF129"/>
      <c s="33" r="AG129"/>
      <c s="33" r="AH129"/>
      <c s="33" r="AI129"/>
      <c s="33" r="AJ129"/>
      <c s="33" r="AK129"/>
    </row>
    <row r="130">
      <c s="32" r="A130"/>
      <c s="33" r="B130"/>
      <c s="33" r="C130"/>
      <c s="33" r="D130"/>
      <c s="33" r="E130"/>
      <c s="33" r="F130"/>
      <c s="33" r="G130"/>
      <c s="33" r="H130"/>
      <c s="33" r="I130"/>
      <c s="33" r="J130"/>
      <c s="33" r="K130"/>
      <c s="33" r="L130"/>
      <c s="33" r="M130"/>
      <c s="33" r="N130"/>
      <c s="33" r="O130"/>
      <c s="33" r="P130"/>
      <c s="33" r="Q130"/>
      <c s="33" r="R130"/>
      <c s="33" r="S130"/>
      <c s="33" r="T130"/>
      <c s="33" r="U130"/>
      <c s="33" r="V130"/>
      <c s="33" r="W130"/>
      <c s="33" r="X130"/>
      <c s="33" r="Y130"/>
      <c s="33" r="Z130"/>
      <c s="33" r="AA130"/>
      <c s="33" r="AB130"/>
      <c s="33" r="AC130"/>
      <c s="33" r="AD130"/>
      <c s="33" r="AE130"/>
      <c s="33" r="AF130"/>
      <c s="33" r="AG130"/>
      <c s="33" r="AH130"/>
      <c s="33" r="AI130"/>
      <c s="33" r="AJ130"/>
      <c s="33" r="AK130"/>
    </row>
    <row r="131">
      <c t="s" s="32" r="A131">
        <v>2877</v>
      </c>
      <c s="33" r="B131"/>
      <c s="33" r="C131"/>
      <c s="33" r="D131"/>
      <c s="33" r="E131"/>
      <c s="33" r="F131"/>
      <c s="33" r="G131"/>
      <c s="33" r="H131"/>
      <c s="33" r="I131"/>
      <c s="33" r="J131"/>
      <c s="33" r="K131"/>
      <c s="33" r="L131"/>
      <c s="33" r="M131"/>
      <c s="33" r="N131"/>
      <c s="33" r="O131"/>
      <c s="33" r="P131"/>
      <c s="33" r="Q131"/>
      <c s="33" r="R131"/>
      <c s="33" r="S131"/>
      <c s="33" r="T131"/>
      <c s="33" r="U131"/>
      <c s="33" r="V131"/>
      <c s="33" r="W131"/>
      <c s="33" r="X131"/>
      <c s="33" r="Y131"/>
      <c s="33" r="Z131"/>
      <c s="33" r="AA131"/>
      <c s="33" r="AB131"/>
      <c s="33" r="AC131"/>
      <c s="33" r="AD131"/>
      <c s="33" r="AE131"/>
      <c s="33" r="AF131"/>
      <c s="33" r="AG131"/>
      <c s="33" r="AH131"/>
      <c s="33" r="AI131"/>
      <c s="33" r="AJ131"/>
      <c s="33" r="AK131"/>
    </row>
    <row r="132">
      <c t="s" s="32" r="A132">
        <v>2879</v>
      </c>
      <c s="33" r="B132"/>
      <c s="33" r="C132"/>
      <c s="33" r="D132"/>
      <c s="33" r="E132"/>
      <c s="33" r="F132"/>
      <c s="33" r="G132"/>
      <c s="33" r="H132"/>
      <c s="33" r="I132"/>
      <c s="33" r="J132"/>
      <c s="33" r="K132"/>
      <c s="33" r="L132"/>
      <c s="33" r="M132"/>
      <c s="33" r="N132"/>
      <c s="33" r="O132"/>
      <c s="33" r="P132"/>
      <c s="33" r="Q132"/>
      <c s="33" r="R132"/>
      <c s="33" r="S132"/>
      <c s="33" r="T132"/>
      <c s="33" r="U132"/>
      <c s="33" r="V132"/>
      <c s="33" r="W132"/>
      <c s="33" r="X132"/>
      <c s="33" r="Y132"/>
      <c s="33" r="Z132"/>
      <c s="33" r="AA132"/>
      <c s="33" r="AB132"/>
      <c s="33" r="AC132"/>
      <c s="33" r="AD132"/>
      <c s="33" r="AE132"/>
      <c s="33" r="AF132"/>
      <c s="33" r="AG132"/>
      <c s="33" r="AH132"/>
      <c s="33" r="AI132"/>
      <c s="33" r="AJ132"/>
      <c s="33" r="AK132"/>
    </row>
    <row r="133">
      <c s="32" r="A133"/>
      <c s="33" r="B133"/>
      <c s="33" r="C133"/>
      <c s="33" r="D133"/>
      <c s="33" r="E133"/>
      <c s="33" r="F133"/>
      <c s="33" r="G133"/>
      <c s="33" r="H133"/>
      <c s="33" r="I133"/>
      <c s="33" r="J133"/>
      <c s="33" r="K133"/>
      <c s="33" r="L133"/>
      <c s="33" r="M133"/>
      <c s="33" r="N133"/>
      <c s="33" r="O133"/>
      <c s="33" r="P133"/>
      <c s="33" r="Q133"/>
      <c s="33" r="R133"/>
      <c s="33" r="S133"/>
      <c s="33" r="T133"/>
      <c s="33" r="U133"/>
      <c s="33" r="V133"/>
      <c s="33" r="W133"/>
      <c s="33" r="X133"/>
      <c s="33" r="Y133"/>
      <c s="33" r="Z133"/>
      <c s="33" r="AA133"/>
      <c s="33" r="AB133"/>
      <c s="33" r="AC133"/>
      <c s="33" r="AD133"/>
      <c s="33" r="AE133"/>
      <c s="33" r="AF133"/>
      <c s="33" r="AG133"/>
      <c s="33" r="AH133"/>
      <c s="33" r="AI133"/>
      <c s="33" r="AJ133"/>
      <c s="33" r="AK133"/>
    </row>
    <row r="134">
      <c t="s" s="32" r="A134">
        <v>2880</v>
      </c>
      <c s="33" r="B134"/>
      <c s="33" r="C134"/>
      <c s="33" r="D134"/>
      <c s="33" r="E134"/>
      <c s="33" r="F134"/>
      <c s="33" r="G134"/>
      <c s="33" r="H134"/>
      <c s="33" r="I134"/>
      <c s="33" r="J134"/>
      <c s="33" r="K134"/>
      <c s="33" r="L134"/>
      <c s="33" r="M134"/>
      <c s="33" r="N134"/>
      <c s="33" r="O134"/>
      <c s="33" r="P134"/>
      <c s="33" r="Q134"/>
      <c s="33" r="R134"/>
      <c s="33" r="S134"/>
      <c s="33" r="T134"/>
      <c s="33" r="U134"/>
      <c s="33" r="V134"/>
      <c s="33" r="W134"/>
      <c s="33" r="X134"/>
      <c s="33" r="Y134"/>
      <c s="33" r="Z134"/>
      <c s="33" r="AA134"/>
      <c s="33" r="AB134"/>
      <c s="33" r="AC134"/>
      <c s="33" r="AD134"/>
      <c s="33" r="AE134"/>
      <c s="33" r="AF134"/>
      <c s="33" r="AG134"/>
      <c s="33" r="AH134"/>
      <c s="33" r="AI134"/>
      <c s="33" r="AJ134"/>
      <c s="33" r="AK134"/>
    </row>
    <row r="135">
      <c t="s" s="32" r="A135">
        <v>2881</v>
      </c>
      <c s="33" r="B135"/>
      <c s="33" r="C135"/>
      <c s="33" r="D135"/>
      <c s="33" r="E135"/>
      <c s="33" r="F135"/>
      <c s="33" r="G135"/>
      <c s="33" r="H135"/>
      <c s="33" r="I135"/>
      <c s="33" r="J135"/>
      <c s="33" r="K135"/>
      <c s="33" r="L135"/>
      <c s="33" r="M135"/>
      <c s="33" r="N135"/>
      <c s="33" r="O135"/>
      <c s="33" r="P135"/>
      <c s="33" r="Q135"/>
      <c s="33" r="R135"/>
      <c s="33" r="S135"/>
      <c s="33" r="T135"/>
      <c s="33" r="U135"/>
      <c s="33" r="V135"/>
      <c s="33" r="W135"/>
      <c s="33" r="X135"/>
      <c s="33" r="Y135"/>
      <c s="33" r="Z135"/>
      <c s="33" r="AA135"/>
      <c s="33" r="AB135"/>
      <c s="33" r="AC135"/>
      <c s="33" r="AD135"/>
      <c s="33" r="AE135"/>
      <c s="33" r="AF135"/>
      <c s="33" r="AG135"/>
      <c s="33" r="AH135"/>
      <c s="33" r="AI135"/>
      <c s="33" r="AJ135"/>
      <c s="33" r="AK135"/>
    </row>
    <row r="136">
      <c s="32" r="A136"/>
      <c s="33" r="B136"/>
      <c s="33" r="C136"/>
      <c s="33" r="D136"/>
      <c s="33" r="E136"/>
      <c s="33" r="F136"/>
      <c s="33" r="G136"/>
      <c s="33" r="H136"/>
      <c s="33" r="I136"/>
      <c s="33" r="J136"/>
      <c s="33" r="K136"/>
      <c s="33" r="L136"/>
      <c s="33" r="M136"/>
      <c s="33" r="N136"/>
      <c s="33" r="O136"/>
      <c s="33" r="P136"/>
      <c s="33" r="Q136"/>
      <c s="33" r="R136"/>
      <c s="33" r="S136"/>
      <c s="33" r="T136"/>
      <c s="33" r="U136"/>
      <c s="33" r="V136"/>
      <c s="33" r="W136"/>
      <c s="33" r="X136"/>
      <c s="33" r="Y136"/>
      <c s="33" r="Z136"/>
      <c s="33" r="AA136"/>
      <c s="33" r="AB136"/>
      <c s="33" r="AC136"/>
      <c s="33" r="AD136"/>
      <c s="33" r="AE136"/>
      <c s="33" r="AF136"/>
      <c s="33" r="AG136"/>
      <c s="33" r="AH136"/>
      <c s="33" r="AI136"/>
      <c s="33" r="AJ136"/>
      <c s="33" r="AK136"/>
    </row>
    <row r="137">
      <c t="s" s="32" r="A137">
        <v>2882</v>
      </c>
      <c s="33" r="B137"/>
      <c s="33" r="C137"/>
      <c s="33" r="D137"/>
      <c s="33" r="E137"/>
      <c s="33" r="F137"/>
      <c s="33" r="G137"/>
      <c s="33" r="H137"/>
      <c s="33" r="I137"/>
      <c s="33" r="J137"/>
      <c s="33" r="K137"/>
      <c s="33" r="L137"/>
      <c s="33" r="M137"/>
      <c s="33" r="N137"/>
      <c s="33" r="O137"/>
      <c s="33" r="P137"/>
      <c s="33" r="Q137"/>
      <c s="33" r="R137"/>
      <c s="33" r="S137"/>
      <c s="33" r="T137"/>
      <c s="33" r="U137"/>
      <c s="33" r="V137"/>
      <c s="33" r="W137"/>
      <c s="33" r="X137"/>
      <c s="33" r="Y137"/>
      <c s="33" r="Z137"/>
      <c s="33" r="AA137"/>
      <c s="33" r="AB137"/>
      <c s="33" r="AC137"/>
      <c s="33" r="AD137"/>
      <c s="33" r="AE137"/>
      <c s="33" r="AF137"/>
      <c s="33" r="AG137"/>
      <c s="33" r="AH137"/>
      <c s="33" r="AI137"/>
      <c s="33" r="AJ137"/>
      <c s="33" r="AK137"/>
    </row>
    <row r="138">
      <c t="s" s="32" r="A138">
        <v>2883</v>
      </c>
      <c s="33" r="B138"/>
      <c s="33" r="C138"/>
      <c s="33" r="D138"/>
      <c s="33" r="E138"/>
      <c s="33" r="F138"/>
      <c s="33" r="G138"/>
      <c s="33" r="H138"/>
      <c s="33" r="I138"/>
      <c s="33" r="J138"/>
      <c s="33" r="K138"/>
      <c s="33" r="L138"/>
      <c s="33" r="M138"/>
      <c s="33" r="N138"/>
      <c s="33" r="O138"/>
      <c s="33" r="P138"/>
      <c s="33" r="Q138"/>
      <c s="33" r="R138"/>
      <c s="33" r="S138"/>
      <c s="33" r="T138"/>
      <c s="33" r="U138"/>
      <c s="33" r="V138"/>
      <c s="33" r="W138"/>
      <c s="33" r="X138"/>
      <c s="33" r="Y138"/>
      <c s="33" r="Z138"/>
      <c s="33" r="AA138"/>
      <c s="33" r="AB138"/>
      <c s="33" r="AC138"/>
      <c s="33" r="AD138"/>
      <c s="33" r="AE138"/>
      <c s="33" r="AF138"/>
      <c s="33" r="AG138"/>
      <c s="33" r="AH138"/>
      <c s="33" r="AI138"/>
      <c s="33" r="AJ138"/>
      <c s="33" r="AK138"/>
    </row>
    <row r="140">
      <c t="s" s="4" r="A140">
        <v>2884</v>
      </c>
    </row>
    <row r="142">
      <c t="s" s="4" r="A142">
        <v>2885</v>
      </c>
    </row>
    <row r="144">
      <c t="s" s="91" r="A144">
        <v>2886</v>
      </c>
    </row>
    <row r="145">
      <c t="s" s="92" r="A145">
        <v>2888</v>
      </c>
    </row>
    <row r="146">
      <c s="93" r="A146"/>
    </row>
    <row r="147">
      <c s="93" r="A147"/>
    </row>
    <row r="148">
      <c t="s" s="91" r="A148">
        <v>2889</v>
      </c>
    </row>
    <row r="149">
      <c t="s" s="94" r="A149">
        <v>2890</v>
      </c>
    </row>
    <row r="150">
      <c t="s" s="94" r="A150">
        <v>2891</v>
      </c>
    </row>
    <row r="151">
      <c t="s" s="94" r="A151">
        <v>2892</v>
      </c>
    </row>
  </sheetData>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min="1" customWidth="1" max="1" width="72.57"/>
    <col min="4" customWidth="1" max="4" width="30.29"/>
  </cols>
  <sheetData>
    <row r="1">
      <c t="s" s="25" r="B1">
        <v>79</v>
      </c>
      <c s="25" r="C1"/>
      <c t="s" s="4" r="D1">
        <v>244</v>
      </c>
      <c t="str" s="25" r="E1">
        <f>9000*3</f>
        <v>27000</v>
      </c>
      <c s="25" r="F1"/>
    </row>
    <row r="2">
      <c t="s" s="25" r="A2">
        <v>257</v>
      </c>
      <c s="25" r="B2">
        <v>640.2</v>
      </c>
      <c t="s" s="4" r="D2">
        <v>258</v>
      </c>
      <c r="E2">
        <v>108208.8</v>
      </c>
    </row>
    <row r="3">
      <c t="s" s="25" r="A3">
        <v>261</v>
      </c>
      <c s="25" r="B3">
        <v>1051.4</v>
      </c>
      <c t="s" s="4" r="D3">
        <v>262</v>
      </c>
      <c s="25" r="E3">
        <v>14400.0</v>
      </c>
    </row>
    <row r="4">
      <c t="s" s="4" r="D4">
        <v>263</v>
      </c>
      <c t="str" r="E4">
        <f>(5*120*45) + (5*168*45)</f>
        <v>64800</v>
      </c>
    </row>
    <row r="5">
      <c t="s" s="26" r="A5">
        <v>268</v>
      </c>
    </row>
    <row r="6">
      <c s="26" r="A6"/>
      <c t="s" s="4" r="D6">
        <v>273</v>
      </c>
      <c t="str" r="E6">
        <f>SUM(E1:E4)</f>
        <v>214408.8</v>
      </c>
    </row>
    <row r="7">
      <c t="s" s="26" r="A7">
        <v>275</v>
      </c>
      <c t="str" r="B7">
        <f>(B3-B2)/B3*100</f>
        <v>39.10975842</v>
      </c>
    </row>
    <row r="8">
      <c s="9" r="A8"/>
    </row>
    <row r="9">
      <c t="s" s="7" r="A9">
        <v>277</v>
      </c>
      <c t="str" r="B9">
        <f>B3-B2</f>
        <v>411.2</v>
      </c>
    </row>
    <row r="10">
      <c t="s" s="7" r="A10">
        <v>278</v>
      </c>
      <c t="str" r="B10">
        <f>B9*12</f>
        <v>4934.4</v>
      </c>
    </row>
    <row r="11">
      <c t="s" s="7" r="A11">
        <v>289</v>
      </c>
      <c t="str" r="B11">
        <f>B10*5</f>
        <v>24672</v>
      </c>
      <c t="s" s="30" r="D11">
        <v>294</v>
      </c>
      <c s="30" r="E11">
        <v>113750.0</v>
      </c>
    </row>
    <row r="12">
      <c t="s" s="7" r="A12">
        <v>298</v>
      </c>
      <c t="str" r="B12">
        <f>B10*10</f>
        <v>49344</v>
      </c>
      <c t="s" s="54" r="D12">
        <v>303</v>
      </c>
      <c s="56" r="E12">
        <v>12600.0</v>
      </c>
    </row>
    <row r="13">
      <c t="s" s="7" r="A13">
        <v>768</v>
      </c>
      <c t="str" r="B13">
        <f>B10*45</f>
        <v>222048</v>
      </c>
      <c s="17" r="D13"/>
      <c s="4" r="E13"/>
    </row>
    <row r="14">
      <c s="26" r="A14"/>
      <c t="s" s="68" r="D14">
        <v>792</v>
      </c>
      <c r="E14">
        <v>64800.0</v>
      </c>
    </row>
    <row r="15">
      <c t="s" s="7" r="A15">
        <v>803</v>
      </c>
      <c t="s" s="95" r="D15">
        <v>804</v>
      </c>
      <c s="4" r="E15">
        <v>30600.0</v>
      </c>
    </row>
    <row r="16">
      <c s="26" r="A16"/>
      <c t="str" r="E16">
        <f>sum(E11:E15)</f>
        <v>221750</v>
      </c>
    </row>
    <row r="17">
      <c t="s" s="7" r="A17">
        <v>2894</v>
      </c>
    </row>
    <row r="18">
      <c t="s" s="7" r="A18">
        <v>2895</v>
      </c>
    </row>
    <row r="19">
      <c t="s" s="7" r="A19">
        <v>2896</v>
      </c>
    </row>
    <row r="20">
      <c t="s" s="7" r="A20">
        <v>2897</v>
      </c>
    </row>
    <row r="21">
      <c s="26" r="A21"/>
    </row>
    <row r="22">
      <c t="s" s="7" r="A22">
        <v>2898</v>
      </c>
    </row>
    <row r="23">
      <c t="s" s="96" r="A23">
        <v>2899</v>
      </c>
    </row>
    <row r="24">
      <c s="4" r="A24"/>
    </row>
    <row r="25">
      <c t="s" s="97" r="A25">
        <v>2900</v>
      </c>
    </row>
    <row r="26">
      <c s="54" r="A26"/>
    </row>
    <row r="27">
      <c t="s" s="54" r="A27">
        <v>2901</v>
      </c>
    </row>
    <row r="28">
      <c t="s" s="54" r="A28">
        <v>2902</v>
      </c>
    </row>
    <row r="29">
      <c s="54" r="A29"/>
    </row>
    <row r="30">
      <c t="s" s="54" r="A30">
        <v>2903</v>
      </c>
      <c s="4" r="D30"/>
    </row>
    <row r="31">
      <c s="54" r="A31"/>
    </row>
    <row r="32">
      <c t="s" s="54" r="A32">
        <v>2904</v>
      </c>
    </row>
    <row r="33">
      <c t="s" s="54" r="A33">
        <v>2905</v>
      </c>
    </row>
    <row r="34">
      <c t="s" s="54" r="A34">
        <v>2906</v>
      </c>
    </row>
    <row r="35">
      <c t="s" s="54" r="A35">
        <v>2907</v>
      </c>
    </row>
    <row r="36">
      <c s="54" r="A36"/>
    </row>
    <row r="37">
      <c t="s" s="54" r="A37">
        <v>2908</v>
      </c>
    </row>
    <row r="38">
      <c t="s" s="97" r="A38">
        <v>2909</v>
      </c>
    </row>
    <row r="39">
      <c t="s" s="97" r="A39">
        <v>2910</v>
      </c>
    </row>
    <row r="40">
      <c t="s" s="97" r="A40">
        <v>2911</v>
      </c>
    </row>
    <row r="41">
      <c t="s" s="97" r="A41">
        <v>2912</v>
      </c>
    </row>
    <row r="42">
      <c s="55" r="A42"/>
    </row>
    <row r="43">
      <c t="s" s="54" r="A43">
        <v>2913</v>
      </c>
    </row>
  </sheetData>
  <drawing r:id="rId2"/>
  <legacyDrawing r:id="rId3"/>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min="2" customWidth="1" max="2" width="23.43"/>
    <col min="3" customWidth="1" max="3" width="43.29"/>
  </cols>
  <sheetData>
    <row r="1">
      <c t="s" s="1" r="A1">
        <v>3</v>
      </c>
      <c t="s" s="1" r="B1">
        <v>5</v>
      </c>
      <c t="s" s="1" r="C1">
        <v>6</v>
      </c>
      <c t="s" s="1" r="D1">
        <v>7</v>
      </c>
      <c t="s" s="3" r="E1">
        <v>9</v>
      </c>
      <c t="s" s="1" r="F1">
        <v>25</v>
      </c>
      <c t="s" s="1" r="G1">
        <v>27</v>
      </c>
      <c t="s" s="1" r="H1">
        <v>28</v>
      </c>
      <c t="s" s="1" r="I1">
        <v>29</v>
      </c>
      <c s="2" r="J1"/>
      <c s="2" r="K1"/>
      <c s="2" r="L1"/>
      <c s="2" r="M1"/>
      <c s="2" r="N1"/>
      <c s="2" r="O1"/>
      <c s="2" r="P1"/>
      <c s="2" r="Q1"/>
      <c s="2" r="R1"/>
      <c s="2" r="S1"/>
      <c s="2" r="T1"/>
      <c s="2" r="U1"/>
      <c s="2" r="V1"/>
      <c s="2" r="W1"/>
      <c s="2" r="X1"/>
      <c s="2" r="Y1"/>
      <c s="2" r="Z1"/>
      <c s="2" r="AA1"/>
      <c s="2" r="AB1"/>
      <c s="2" r="AC1"/>
    </row>
    <row r="2">
      <c t="s" s="7" r="A2">
        <v>55</v>
      </c>
      <c s="7" r="B2"/>
      <c s="14" r="C2"/>
      <c s="7" r="D2"/>
      <c s="9" r="E2"/>
      <c s="7" r="F2"/>
      <c t="str" s="10" r="G2">
        <f>1.74*F2</f>
        <v>0</v>
      </c>
      <c s="7" r="H2"/>
      <c s="9" r="I2"/>
      <c s="9" r="J2"/>
      <c s="9" r="K2"/>
      <c s="9" r="L2"/>
      <c s="9" r="M2"/>
      <c s="9" r="N2"/>
      <c s="9" r="O2"/>
      <c s="9" r="P2"/>
      <c s="9" r="Q2"/>
      <c s="9" r="R2"/>
      <c s="9" r="S2"/>
      <c s="9" r="T2"/>
      <c s="9" r="U2"/>
      <c s="9" r="V2"/>
      <c s="9" r="W2"/>
      <c s="9" r="X2"/>
      <c s="9" r="Y2"/>
      <c s="9" r="Z2"/>
      <c s="9" r="AA2"/>
      <c s="9" r="AB2"/>
      <c s="9" r="AC2"/>
    </row>
    <row r="3">
      <c t="s" s="7" r="A3">
        <v>753</v>
      </c>
      <c s="7" r="B3"/>
      <c s="14" r="C3"/>
      <c s="7" r="D3"/>
      <c s="9" r="E3"/>
      <c s="7" r="F3"/>
      <c s="10" r="G3"/>
      <c s="7" r="H3"/>
      <c s="9" r="I3"/>
      <c s="9" r="J3"/>
      <c s="9" r="K3"/>
      <c s="9" r="L3"/>
      <c s="9" r="M3"/>
      <c s="9" r="N3"/>
      <c s="9" r="O3"/>
      <c s="9" r="P3"/>
      <c s="9" r="Q3"/>
      <c s="9" r="R3"/>
      <c s="9" r="S3"/>
      <c s="9" r="T3"/>
      <c s="9" r="U3"/>
      <c s="9" r="V3"/>
      <c s="9" r="W3"/>
      <c s="9" r="X3"/>
      <c s="9" r="Y3"/>
      <c s="9" r="Z3"/>
      <c s="9" r="AA3"/>
      <c s="9" r="AB3"/>
      <c s="9" r="AC3"/>
    </row>
    <row r="4">
      <c t="s" s="7" r="A4">
        <v>805</v>
      </c>
      <c s="7" r="B4"/>
      <c s="14" r="C4"/>
      <c s="7" r="D4"/>
      <c s="9" r="E4"/>
      <c s="7" r="F4"/>
      <c s="10" r="G4"/>
      <c s="7" r="H4"/>
      <c s="9" r="I4"/>
      <c s="9" r="J4"/>
      <c s="9" r="K4"/>
      <c s="9" r="L4"/>
      <c s="9" r="M4"/>
      <c s="9" r="N4"/>
      <c s="9" r="O4"/>
      <c s="9" r="P4"/>
      <c s="9" r="Q4"/>
      <c s="9" r="R4"/>
      <c s="9" r="S4"/>
      <c s="9" r="T4"/>
      <c s="9" r="U4"/>
      <c s="9" r="V4"/>
      <c s="9" r="W4"/>
      <c s="9" r="X4"/>
      <c s="9" r="Y4"/>
      <c s="9" r="Z4"/>
      <c s="9" r="AA4"/>
      <c s="9" r="AB4"/>
      <c s="9" r="AC4"/>
    </row>
    <row r="5">
      <c t="s" s="7" r="A5">
        <v>827</v>
      </c>
      <c s="7" r="B5"/>
      <c s="14" r="C5"/>
      <c s="7" r="D5"/>
      <c s="9" r="E5"/>
      <c s="7" r="F5"/>
      <c s="10" r="G5"/>
      <c s="7" r="H5"/>
      <c s="9" r="I5"/>
      <c s="9" r="J5"/>
      <c s="9" r="K5"/>
      <c s="9" r="L5"/>
      <c s="9" r="M5"/>
      <c s="9" r="N5"/>
      <c s="9" r="O5"/>
      <c s="9" r="P5"/>
      <c s="9" r="Q5"/>
      <c s="9" r="R5"/>
      <c s="9" r="S5"/>
      <c s="9" r="T5"/>
      <c s="9" r="U5"/>
      <c s="9" r="V5"/>
      <c s="9" r="W5"/>
      <c s="9" r="X5"/>
      <c s="9" r="Y5"/>
      <c s="9" r="Z5"/>
      <c s="9" r="AA5"/>
      <c s="9" r="AB5"/>
      <c s="9" r="AC5"/>
    </row>
    <row r="6">
      <c t="s" s="7" r="A6">
        <v>848</v>
      </c>
      <c s="7" r="B6"/>
      <c s="14" r="C6"/>
      <c s="7" r="D6"/>
      <c s="9" r="E6"/>
      <c s="7" r="F6"/>
      <c s="10" r="G6"/>
      <c s="7" r="H6"/>
      <c s="9" r="I6"/>
      <c s="9" r="J6"/>
      <c s="9" r="K6"/>
      <c s="9" r="L6"/>
      <c s="9" r="M6"/>
      <c s="9" r="N6"/>
      <c s="9" r="O6"/>
      <c s="9" r="P6"/>
      <c s="9" r="Q6"/>
      <c s="9" r="R6"/>
      <c s="9" r="S6"/>
      <c s="9" r="T6"/>
      <c s="9" r="U6"/>
      <c s="9" r="V6"/>
      <c s="9" r="W6"/>
      <c s="9" r="X6"/>
      <c s="9" r="Y6"/>
      <c s="9" r="Z6"/>
      <c s="9" r="AA6"/>
      <c s="9" r="AB6"/>
      <c s="9" r="AC6"/>
    </row>
    <row r="7">
      <c t="s" s="7" r="A7">
        <v>870</v>
      </c>
      <c s="9" r="B7"/>
      <c s="9" r="C7"/>
      <c s="9" r="D7"/>
      <c s="9" r="E7"/>
      <c s="9" r="F7"/>
      <c s="9" r="G7"/>
      <c s="9" r="H7"/>
      <c s="9" r="I7"/>
      <c s="9" r="J7"/>
      <c s="9" r="K7"/>
      <c s="9" r="L7"/>
      <c s="9" r="M7"/>
      <c s="9" r="N7"/>
      <c s="9" r="O7"/>
      <c s="9" r="P7"/>
      <c s="9" r="Q7"/>
      <c s="9" r="R7"/>
      <c s="9" r="S7"/>
      <c s="9" r="T7"/>
      <c s="9" r="U7"/>
      <c s="9" r="V7"/>
      <c s="9" r="W7"/>
      <c s="9" r="X7"/>
      <c s="9" r="Y7"/>
      <c s="9" r="Z7"/>
      <c s="9" r="AA7"/>
      <c s="9" r="AB7"/>
      <c s="9" r="AC7"/>
    </row>
    <row r="8">
      <c s="4" r="A8"/>
    </row>
    <row r="9">
      <c t="s" s="16" r="A9">
        <v>914</v>
      </c>
      <c t="s" s="16" r="B9">
        <v>918</v>
      </c>
      <c t="s" s="17" r="C9">
        <v>919</v>
      </c>
      <c s="18" r="D9"/>
      <c s="18" r="E9"/>
      <c s="17" r="F9"/>
      <c s="17" r="G9">
        <v>41.99</v>
      </c>
      <c t="s" s="20" r="H9">
        <v>921</v>
      </c>
      <c t="s" s="17" r="I9">
        <v>930</v>
      </c>
      <c s="18" r="J9"/>
      <c s="18" r="K9"/>
      <c s="18" r="L9"/>
      <c s="18" r="M9"/>
      <c s="18" r="N9"/>
      <c s="18" r="O9"/>
      <c s="18" r="P9"/>
      <c s="18" r="Q9"/>
      <c s="18" r="R9"/>
      <c s="18" r="S9"/>
      <c s="18" r="T9"/>
      <c s="18" r="U9"/>
      <c s="18" r="V9"/>
      <c s="18" r="W9"/>
      <c s="18" r="X9"/>
      <c s="18" r="Y9"/>
      <c s="18" r="Z9"/>
      <c s="18" r="AA9"/>
      <c s="18" r="AB9"/>
      <c s="18" r="AC9"/>
    </row>
    <row r="10">
      <c t="s" s="16" r="A10">
        <v>957</v>
      </c>
      <c t="s" s="17" r="B10">
        <v>958</v>
      </c>
      <c t="s" s="17" r="C10">
        <v>959</v>
      </c>
      <c s="18" r="D10"/>
      <c s="18" r="E10"/>
      <c s="18" r="F10"/>
      <c s="19" r="G10">
        <v>699.99</v>
      </c>
      <c t="s" s="20" r="H10">
        <v>961</v>
      </c>
      <c t="s" s="17" r="I10">
        <v>969</v>
      </c>
      <c s="18" r="J10"/>
      <c s="18" r="K10"/>
      <c s="18" r="L10"/>
      <c s="18" r="M10"/>
      <c s="18" r="N10"/>
      <c s="18" r="O10"/>
      <c s="18" r="P10"/>
      <c s="18" r="Q10"/>
      <c s="18" r="R10"/>
      <c s="18" r="S10"/>
      <c s="18" r="T10"/>
      <c s="18" r="U10"/>
      <c s="18" r="V10"/>
      <c s="18" r="W10"/>
      <c s="18" r="X10"/>
      <c s="18" r="Y10"/>
      <c s="18" r="Z10"/>
      <c s="18" r="AA10"/>
      <c s="18" r="AB10"/>
      <c s="18" r="AC10"/>
    </row>
    <row r="11">
      <c t="s" s="16" r="A11">
        <v>992</v>
      </c>
      <c t="s" s="16" r="B11">
        <v>996</v>
      </c>
      <c t="s" s="17" r="C11">
        <v>999</v>
      </c>
      <c s="18" r="D11"/>
      <c s="17" r="E11"/>
      <c s="18" r="F11"/>
      <c s="17" r="G11">
        <v>1765.0</v>
      </c>
      <c t="s" s="20" r="H11">
        <v>1000</v>
      </c>
      <c t="s" s="70" r="I11">
        <v>1004</v>
      </c>
      <c s="18" r="J11"/>
      <c s="18" r="K11"/>
      <c s="18" r="L11"/>
      <c s="18" r="M11"/>
      <c s="18" r="N11"/>
      <c s="18" r="O11"/>
      <c s="18" r="P11"/>
      <c s="18" r="Q11"/>
      <c s="18" r="R11"/>
      <c s="18" r="S11"/>
      <c s="18" r="T11"/>
      <c s="18" r="U11"/>
      <c s="18" r="V11"/>
      <c s="18" r="W11"/>
      <c s="18" r="X11"/>
      <c s="18" r="Y11"/>
      <c s="18" r="Z11"/>
      <c s="18" r="AA11"/>
      <c s="18" r="AB11"/>
      <c s="18" r="AC11"/>
    </row>
    <row r="12">
      <c t="s" s="16" r="A12">
        <v>1053</v>
      </c>
      <c t="s" s="16" r="B12">
        <v>1058</v>
      </c>
      <c t="s" s="17" r="C12">
        <v>1060</v>
      </c>
      <c s="18" r="D12"/>
      <c s="17" r="E12"/>
      <c s="17" r="F12">
        <v>88000.0</v>
      </c>
      <c t="str" s="17" r="G12">
        <f>1.75*F12</f>
        <v>154000</v>
      </c>
      <c t="s" s="20" r="H12">
        <v>1073</v>
      </c>
      <c t="s" s="70" r="I12">
        <v>1080</v>
      </c>
      <c s="18" r="J12"/>
      <c s="18" r="K12"/>
      <c s="18" r="L12"/>
      <c s="18" r="M12"/>
      <c s="18" r="N12"/>
      <c s="18" r="O12"/>
      <c s="18" r="P12"/>
      <c s="18" r="Q12"/>
      <c s="18" r="R12"/>
      <c s="18" r="S12"/>
      <c s="18" r="T12"/>
      <c s="18" r="U12"/>
      <c s="18" r="V12"/>
      <c s="18" r="W12"/>
      <c s="18" r="X12"/>
      <c s="18" r="Y12"/>
      <c s="18" r="Z12"/>
      <c s="18" r="AA12"/>
      <c s="18" r="AB12"/>
      <c s="18" r="AC12"/>
    </row>
    <row r="13">
      <c t="s" s="16" r="A13">
        <v>1104</v>
      </c>
      <c t="s" s="16" r="B13">
        <v>1105</v>
      </c>
      <c s="17" r="C13"/>
      <c s="18" r="D13"/>
      <c s="18" r="E13"/>
      <c s="18" r="F13"/>
      <c s="19" r="G13"/>
      <c s="17" r="H13"/>
      <c s="18" r="I13"/>
      <c s="18" r="J13"/>
      <c s="18" r="K13"/>
      <c s="18" r="L13"/>
      <c s="18" r="M13"/>
      <c s="18" r="N13"/>
      <c s="18" r="O13"/>
      <c s="18" r="P13"/>
      <c s="18" r="Q13"/>
      <c s="18" r="R13"/>
      <c s="18" r="S13"/>
      <c s="18" r="T13"/>
      <c s="18" r="U13"/>
      <c s="18" r="V13"/>
      <c s="18" r="W13"/>
      <c s="18" r="X13"/>
      <c s="18" r="Y13"/>
      <c s="18" r="Z13"/>
      <c s="18" r="AA13"/>
      <c s="18" r="AB13"/>
      <c s="18" r="AC13"/>
    </row>
    <row r="14">
      <c t="s" s="16" r="A14">
        <v>1132</v>
      </c>
      <c t="s" s="16" r="B14">
        <v>1134</v>
      </c>
      <c s="17" r="C14"/>
      <c s="18" r="D14"/>
      <c s="17" r="E14"/>
      <c s="18" r="F14"/>
      <c s="17" r="G14"/>
      <c s="17" r="H14"/>
      <c s="18" r="I14"/>
      <c s="18" r="J14"/>
      <c s="18" r="K14"/>
      <c s="18" r="L14"/>
      <c s="18" r="M14"/>
      <c s="18" r="N14"/>
      <c s="18" r="O14"/>
      <c s="18" r="P14"/>
      <c s="18" r="Q14"/>
      <c s="18" r="R14"/>
      <c s="18" r="S14"/>
      <c s="18" r="T14"/>
      <c s="18" r="U14"/>
      <c s="18" r="V14"/>
      <c s="18" r="W14"/>
      <c s="18" r="X14"/>
      <c s="18" r="Y14"/>
      <c s="18" r="Z14"/>
      <c s="18" r="AA14"/>
      <c s="18" r="AB14"/>
      <c s="18" r="AC14"/>
    </row>
    <row r="16">
      <c t="s" s="43" r="A16">
        <v>1158</v>
      </c>
      <c t="s" s="44" r="B16">
        <v>1160</v>
      </c>
      <c t="s" s="44" r="C16">
        <v>1161</v>
      </c>
      <c s="45" r="D16"/>
      <c s="45" r="E16"/>
      <c s="45" r="F16"/>
      <c s="46" r="G16">
        <v>9000.0</v>
      </c>
      <c t="s" s="47" r="H16">
        <v>1166</v>
      </c>
      <c t="s" s="71" r="I16">
        <v>1168</v>
      </c>
      <c s="45" r="J16"/>
      <c s="45" r="K16"/>
      <c s="45" r="L16"/>
      <c s="45" r="M16"/>
      <c s="45" r="N16"/>
      <c s="45" r="O16"/>
      <c s="45" r="P16"/>
      <c s="45" r="Q16"/>
      <c s="45" r="R16"/>
      <c s="45" r="S16"/>
      <c s="45" r="T16"/>
      <c s="45" r="U16"/>
      <c s="45" r="V16"/>
      <c s="45" r="W16"/>
      <c s="45" r="X16"/>
      <c s="45" r="Y16"/>
      <c s="45" r="Z16"/>
      <c s="45" r="AA16"/>
      <c s="45" r="AB16"/>
      <c s="45" r="AC16"/>
    </row>
    <row r="17">
      <c t="s" s="43" r="A17">
        <v>1203</v>
      </c>
      <c t="s" s="44" r="B17">
        <v>1204</v>
      </c>
      <c t="s" s="44" r="C17">
        <v>1205</v>
      </c>
      <c s="45" r="D17"/>
      <c s="45" r="E17"/>
      <c s="45" r="F17"/>
      <c s="46" r="G17">
        <v>30600.0</v>
      </c>
      <c t="s" s="47" r="H17">
        <v>1206</v>
      </c>
      <c t="s" s="71" r="I17">
        <v>1213</v>
      </c>
      <c s="45" r="J17"/>
      <c s="45" r="K17"/>
      <c s="45" r="L17"/>
      <c s="45" r="M17"/>
      <c s="45" r="N17"/>
      <c s="45" r="O17"/>
      <c s="45" r="P17"/>
      <c s="45" r="Q17"/>
      <c s="45" r="R17"/>
      <c s="45" r="S17"/>
      <c s="45" r="T17"/>
      <c s="45" r="U17"/>
      <c s="45" r="V17"/>
      <c s="45" r="W17"/>
      <c s="45" r="X17"/>
      <c s="45" r="Y17"/>
      <c s="45" r="Z17"/>
      <c s="45" r="AA17"/>
      <c s="45" r="AB17"/>
      <c s="45" r="AC17"/>
    </row>
    <row r="18">
      <c t="s" s="43" r="A18">
        <v>1238</v>
      </c>
      <c t="s" s="44" r="B18">
        <v>1245</v>
      </c>
      <c t="s" s="44" r="C18">
        <v>1250</v>
      </c>
      <c s="45" r="D18"/>
      <c s="45" r="E18"/>
      <c s="44" r="F18">
        <v>249280.0</v>
      </c>
      <c t="str" s="46" r="G18">
        <f>1.74*F18</f>
        <v>433747</v>
      </c>
      <c t="s" s="47" r="H18">
        <v>1279</v>
      </c>
      <c t="s" s="44" r="I18">
        <v>1281</v>
      </c>
      <c s="45" r="J18"/>
      <c s="45" r="K18"/>
      <c s="45" r="L18"/>
      <c s="45" r="M18"/>
      <c s="45" r="N18"/>
      <c s="45" r="O18"/>
      <c s="45" r="P18"/>
      <c s="45" r="Q18"/>
      <c s="45" r="R18"/>
      <c s="45" r="S18"/>
      <c s="45" r="T18"/>
      <c s="45" r="U18"/>
      <c s="45" r="V18"/>
      <c s="45" r="W18"/>
      <c s="45" r="X18"/>
      <c s="45" r="Y18"/>
      <c s="45" r="Z18"/>
      <c s="45" r="AA18"/>
      <c s="45" r="AB18"/>
      <c s="45" r="AC18"/>
    </row>
    <row r="19">
      <c t="s" s="43" r="A19">
        <v>1334</v>
      </c>
      <c s="44" r="B19"/>
      <c s="44" r="C19"/>
      <c s="45" r="D19"/>
      <c s="45" r="E19"/>
      <c s="45" r="F19"/>
      <c s="46" r="G19"/>
      <c s="44" r="H19"/>
      <c s="45" r="I19"/>
      <c s="45" r="J19"/>
      <c s="45" r="K19"/>
      <c s="45" r="L19"/>
      <c s="45" r="M19"/>
      <c s="45" r="N19"/>
      <c s="45" r="O19"/>
      <c s="45" r="P19"/>
      <c s="45" r="Q19"/>
      <c s="45" r="R19"/>
      <c s="45" r="S19"/>
      <c s="45" r="T19"/>
      <c s="45" r="U19"/>
      <c s="45" r="V19"/>
      <c s="45" r="W19"/>
      <c s="45" r="X19"/>
      <c s="45" r="Y19"/>
      <c s="45" r="Z19"/>
      <c s="45" r="AA19"/>
      <c s="45" r="AB19"/>
      <c s="45" r="AC19"/>
    </row>
    <row r="20">
      <c t="s" s="43" r="A20">
        <v>1357</v>
      </c>
      <c s="44" r="B20"/>
      <c s="44" r="C20"/>
      <c s="45" r="D20"/>
      <c s="45" r="E20"/>
      <c s="45" r="F20"/>
      <c s="46" r="G20"/>
      <c s="44" r="H20"/>
      <c s="45" r="I20"/>
      <c s="45" r="J20"/>
      <c s="45" r="K20"/>
      <c s="45" r="L20"/>
      <c s="45" r="M20"/>
      <c s="45" r="N20"/>
      <c s="45" r="O20"/>
      <c s="45" r="P20"/>
      <c s="45" r="Q20"/>
      <c s="45" r="R20"/>
      <c s="45" r="S20"/>
      <c s="45" r="T20"/>
      <c s="45" r="U20"/>
      <c s="45" r="V20"/>
      <c s="45" r="W20"/>
      <c s="45" r="X20"/>
      <c s="45" r="Y20"/>
      <c s="45" r="Z20"/>
      <c s="45" r="AA20"/>
      <c s="45" r="AB20"/>
      <c s="45" r="AC20"/>
    </row>
    <row r="21">
      <c t="s" s="43" r="A21">
        <v>1433</v>
      </c>
      <c s="44" r="B21"/>
      <c s="44" r="C21"/>
      <c s="45" r="D21"/>
      <c s="45" r="E21"/>
      <c s="45" r="F21"/>
      <c s="46" r="G21"/>
      <c s="44" r="H21"/>
      <c s="45" r="I21"/>
      <c s="45" r="J21"/>
      <c s="45" r="K21"/>
      <c s="45" r="L21"/>
      <c s="45" r="M21"/>
      <c s="45" r="N21"/>
      <c s="45" r="O21"/>
      <c s="45" r="P21"/>
      <c s="45" r="Q21"/>
      <c s="45" r="R21"/>
      <c s="45" r="S21"/>
      <c s="45" r="T21"/>
      <c s="45" r="U21"/>
      <c s="45" r="V21"/>
      <c s="45" r="W21"/>
      <c s="45" r="X21"/>
      <c s="45" r="Y21"/>
      <c s="45" r="Z21"/>
      <c s="45" r="AA21"/>
      <c s="45" r="AB21"/>
      <c s="45" r="AC21"/>
    </row>
    <row r="23">
      <c t="s" s="72" r="A23">
        <v>1568</v>
      </c>
      <c t="s" s="73" r="B23">
        <v>1614</v>
      </c>
      <c t="s" s="73" r="C23">
        <v>1642</v>
      </c>
      <c s="74" r="D23"/>
      <c s="74" r="E23"/>
      <c s="73" r="F23"/>
      <c s="75" r="G23">
        <v>2400.0</v>
      </c>
      <c t="s" s="76" r="H23">
        <v>1665</v>
      </c>
      <c t="s" s="73" r="I23">
        <v>1680</v>
      </c>
      <c s="74" r="J23"/>
      <c s="74" r="K23"/>
      <c s="74" r="L23"/>
      <c s="74" r="M23"/>
      <c s="74" r="N23"/>
      <c s="74" r="O23"/>
      <c s="74" r="P23"/>
      <c s="74" r="Q23"/>
      <c s="74" r="R23"/>
      <c s="74" r="S23"/>
      <c s="74" r="T23"/>
      <c s="74" r="U23"/>
      <c s="74" r="V23"/>
      <c s="74" r="W23"/>
      <c s="74" r="X23"/>
      <c s="74" r="Y23"/>
      <c s="74" r="Z23"/>
      <c s="74" r="AA23"/>
      <c s="74" r="AB23"/>
      <c s="74" r="AC23"/>
    </row>
    <row r="24">
      <c t="s" s="72" r="A24">
        <v>1698</v>
      </c>
      <c t="s" s="73" r="B24">
        <v>1700</v>
      </c>
      <c t="s" s="73" r="C24">
        <v>1701</v>
      </c>
      <c s="74" r="D24"/>
      <c s="74" r="E24"/>
      <c s="73" r="F24">
        <v>4200.0</v>
      </c>
      <c t="str" s="77" r="G24">
        <f ref="G24:G31" t="shared" si="1">1.75*F24</f>
        <v>7350</v>
      </c>
      <c t="s" s="76" r="H24">
        <v>1712</v>
      </c>
      <c t="s" s="73" r="I24">
        <v>1715</v>
      </c>
      <c s="74" r="J24"/>
      <c s="74" r="K24"/>
      <c s="74" r="L24"/>
      <c s="74" r="M24"/>
      <c s="74" r="N24"/>
      <c s="74" r="O24"/>
      <c s="74" r="P24"/>
      <c s="74" r="Q24"/>
      <c s="74" r="R24"/>
      <c s="74" r="S24"/>
      <c s="74" r="T24"/>
      <c s="74" r="U24"/>
      <c s="74" r="V24"/>
      <c s="74" r="W24"/>
      <c s="74" r="X24"/>
      <c s="74" r="Y24"/>
      <c s="74" r="Z24"/>
      <c s="74" r="AA24"/>
      <c s="74" r="AB24"/>
      <c s="74" r="AC24"/>
    </row>
    <row r="25">
      <c t="s" s="72" r="A25">
        <v>1819</v>
      </c>
      <c t="s" s="73" r="B25">
        <v>1824</v>
      </c>
      <c t="s" s="73" r="C25">
        <v>1827</v>
      </c>
      <c s="74" r="D25"/>
      <c s="74" r="E25"/>
      <c s="73" r="F25">
        <v>7200.0</v>
      </c>
      <c t="str" s="77" r="G25">
        <f t="shared" si="1"/>
        <v>12600</v>
      </c>
      <c t="s" s="76" r="H25">
        <v>1848</v>
      </c>
      <c t="s" s="73" r="I25">
        <v>1861</v>
      </c>
      <c s="74" r="J25"/>
      <c s="74" r="K25"/>
      <c s="74" r="L25"/>
      <c s="74" r="M25"/>
      <c s="74" r="N25"/>
      <c s="74" r="O25"/>
      <c s="74" r="P25"/>
      <c s="74" r="Q25"/>
      <c s="74" r="R25"/>
      <c s="74" r="S25"/>
      <c s="74" r="T25"/>
      <c s="74" r="U25"/>
      <c s="74" r="V25"/>
      <c s="74" r="W25"/>
      <c s="74" r="X25"/>
      <c s="74" r="Y25"/>
      <c s="74" r="Z25"/>
      <c s="74" r="AA25"/>
      <c s="74" r="AB25"/>
      <c s="74" r="AC25"/>
    </row>
    <row r="26">
      <c t="s" s="38" r="A26">
        <v>1958</v>
      </c>
      <c t="s" s="30" r="B26">
        <v>1963</v>
      </c>
      <c t="s" s="30" r="C26">
        <v>1965</v>
      </c>
      <c s="49" r="D26"/>
      <c s="49" r="E26"/>
      <c s="30" r="F26">
        <v>18000.0</v>
      </c>
      <c t="str" s="52" r="G26">
        <f t="shared" si="1"/>
        <v>31500</v>
      </c>
      <c t="s" s="51" r="H26">
        <v>1995</v>
      </c>
      <c t="s" s="30" r="I26">
        <v>2017</v>
      </c>
      <c s="49" r="J26"/>
      <c s="49" r="K26"/>
      <c s="49" r="L26"/>
      <c s="49" r="M26"/>
      <c s="49" r="N26"/>
      <c s="49" r="O26"/>
      <c s="49" r="P26"/>
      <c s="49" r="Q26"/>
      <c s="49" r="R26"/>
      <c s="49" r="S26"/>
      <c s="49" r="T26"/>
      <c s="49" r="U26"/>
      <c s="49" r="V26"/>
      <c s="49" r="W26"/>
      <c s="49" r="X26"/>
      <c s="49" r="Y26"/>
      <c s="49" r="Z26"/>
      <c s="49" r="AA26"/>
      <c s="49" r="AB26"/>
      <c s="49" r="AC26"/>
    </row>
    <row r="27">
      <c t="s" s="38" r="A27">
        <v>2109</v>
      </c>
      <c t="s" s="30" r="B27">
        <v>2113</v>
      </c>
      <c t="s" s="30" r="C27">
        <v>2116</v>
      </c>
      <c s="49" r="D27"/>
      <c s="49" r="E27"/>
      <c s="30" r="F27">
        <v>65000.0</v>
      </c>
      <c t="str" s="52" r="G27">
        <f t="shared" si="1"/>
        <v>113750</v>
      </c>
      <c t="s" s="51" r="H27">
        <v>2118</v>
      </c>
      <c t="s" s="30" r="I27">
        <v>2119</v>
      </c>
      <c s="49" r="J27"/>
      <c s="49" r="K27"/>
      <c s="49" r="L27"/>
      <c s="49" r="M27"/>
      <c s="49" r="N27"/>
      <c s="49" r="O27"/>
      <c s="49" r="P27"/>
      <c s="49" r="Q27"/>
      <c s="49" r="R27"/>
      <c s="49" r="S27"/>
      <c s="49" r="T27"/>
      <c s="49" r="U27"/>
      <c s="49" r="V27"/>
      <c s="49" r="W27"/>
      <c s="49" r="X27"/>
      <c s="49" r="Y27"/>
      <c s="49" r="Z27"/>
      <c s="49" r="AA27"/>
      <c s="49" r="AB27"/>
      <c s="49" r="AC27"/>
    </row>
    <row r="28">
      <c t="s" s="38" r="A28">
        <v>2123</v>
      </c>
      <c t="s" s="30" r="B28">
        <v>2125</v>
      </c>
      <c t="s" s="30" r="C28">
        <v>2126</v>
      </c>
      <c s="49" r="D28"/>
      <c s="49" r="E28"/>
      <c s="30" r="F28">
        <v>81822.0</v>
      </c>
      <c t="str" s="52" r="G28">
        <f t="shared" si="1"/>
        <v>143189</v>
      </c>
      <c t="s" s="51" r="H28">
        <v>2127</v>
      </c>
      <c t="s" s="30" r="I28">
        <v>2128</v>
      </c>
      <c s="49" r="J28"/>
      <c s="49" r="K28"/>
      <c s="49" r="L28"/>
      <c s="49" r="M28"/>
      <c s="49" r="N28"/>
      <c s="49" r="O28"/>
      <c s="49" r="P28"/>
      <c s="49" r="Q28"/>
      <c s="49" r="R28"/>
      <c s="49" r="S28"/>
      <c s="49" r="T28"/>
      <c s="49" r="U28"/>
      <c s="49" r="V28"/>
      <c s="49" r="W28"/>
      <c s="49" r="X28"/>
      <c s="49" r="Y28"/>
      <c s="49" r="Z28"/>
      <c s="49" r="AA28"/>
      <c s="49" r="AB28"/>
      <c s="49" r="AC28"/>
    </row>
    <row r="29">
      <c t="s" s="38" r="A29">
        <v>2133</v>
      </c>
      <c t="s" s="30" r="B29">
        <v>2134</v>
      </c>
      <c t="s" s="30" r="C29">
        <v>2135</v>
      </c>
      <c s="49" r="D29"/>
      <c s="49" r="E29"/>
      <c s="30" r="F29">
        <v>120000.0</v>
      </c>
      <c t="str" s="52" r="G29">
        <f t="shared" si="1"/>
        <v>210000</v>
      </c>
      <c t="s" s="51" r="H29">
        <v>2136</v>
      </c>
      <c t="s" s="30" r="I29">
        <v>2137</v>
      </c>
      <c s="49" r="J29"/>
      <c s="49" r="K29"/>
      <c s="49" r="L29"/>
      <c s="49" r="M29"/>
      <c s="49" r="N29"/>
      <c s="49" r="O29"/>
      <c s="49" r="P29"/>
      <c s="49" r="Q29"/>
      <c s="49" r="R29"/>
      <c s="49" r="S29"/>
      <c s="49" r="T29"/>
      <c s="49" r="U29"/>
      <c s="49" r="V29"/>
      <c s="49" r="W29"/>
      <c s="49" r="X29"/>
      <c s="49" r="Y29"/>
      <c s="49" r="Z29"/>
      <c s="49" r="AA29"/>
      <c s="49" r="AB29"/>
      <c s="49" r="AC29"/>
    </row>
    <row r="30">
      <c t="s" s="38" r="A30">
        <v>2142</v>
      </c>
      <c t="s" s="30" r="B30">
        <v>2143</v>
      </c>
      <c t="s" s="30" r="C30">
        <v>2144</v>
      </c>
      <c s="49" r="D30"/>
      <c s="49" r="E30"/>
      <c s="30" r="F30">
        <v>230000.0</v>
      </c>
      <c t="str" s="52" r="G30">
        <f t="shared" si="1"/>
        <v>402500</v>
      </c>
      <c t="s" s="51" r="H30">
        <v>2145</v>
      </c>
      <c t="s" s="30" r="I30">
        <v>2146</v>
      </c>
      <c s="49" r="J30"/>
      <c s="49" r="K30"/>
      <c s="49" r="L30"/>
      <c s="49" r="M30"/>
      <c s="49" r="N30"/>
      <c s="49" r="O30"/>
      <c s="49" r="P30"/>
      <c s="49" r="Q30"/>
      <c s="49" r="R30"/>
      <c s="49" r="S30"/>
      <c s="49" r="T30"/>
      <c s="49" r="U30"/>
      <c s="49" r="V30"/>
      <c s="49" r="W30"/>
      <c s="49" r="X30"/>
      <c s="49" r="Y30"/>
      <c s="49" r="Z30"/>
      <c s="49" r="AA30"/>
      <c s="49" r="AB30"/>
      <c s="49" r="AC30"/>
    </row>
    <row r="31">
      <c t="s" s="38" r="A31">
        <v>2151</v>
      </c>
      <c t="s" s="30" r="B31">
        <v>2152</v>
      </c>
      <c t="s" s="30" r="C31">
        <v>2153</v>
      </c>
      <c s="49" r="D31"/>
      <c s="49" r="E31"/>
      <c s="30" r="F31">
        <v>360000.0</v>
      </c>
      <c t="str" s="52" r="G31">
        <f t="shared" si="1"/>
        <v>630000</v>
      </c>
      <c t="s" s="51" r="H31">
        <v>2154</v>
      </c>
      <c t="s" s="30" r="I31">
        <v>2156</v>
      </c>
      <c s="49" r="J31"/>
      <c s="49" r="K31"/>
      <c s="49" r="L31"/>
      <c s="49" r="M31"/>
      <c s="49" r="N31"/>
      <c s="49" r="O31"/>
      <c s="49" r="P31"/>
      <c s="49" r="Q31"/>
      <c s="49" r="R31"/>
      <c s="49" r="S31"/>
      <c s="49" r="T31"/>
      <c s="49" r="U31"/>
      <c s="49" r="V31"/>
      <c s="49" r="W31"/>
      <c s="49" r="X31"/>
      <c s="49" r="Y31"/>
      <c s="49" r="Z31"/>
      <c s="49" r="AA31"/>
      <c s="49" r="AB31"/>
      <c s="49" r="AC31"/>
    </row>
    <row r="33">
      <c t="s" s="54" r="A33">
        <v>2160</v>
      </c>
      <c t="s" s="54" r="B33">
        <v>2161</v>
      </c>
      <c t="s" s="59" r="C33">
        <v>2162</v>
      </c>
      <c s="54" r="D33">
        <v>9950.0</v>
      </c>
      <c s="55" r="E33"/>
      <c s="54" r="F33"/>
      <c t="str" s="58" r="G33">
        <f>2.25*D33</f>
        <v>22388</v>
      </c>
      <c t="s" s="57" r="H33">
        <v>2167</v>
      </c>
      <c t="s" s="78" r="I33">
        <v>2168</v>
      </c>
      <c s="55" r="J33"/>
      <c s="55" r="K33"/>
      <c s="55" r="L33"/>
      <c s="55" r="M33"/>
      <c s="55" r="N33"/>
      <c s="55" r="O33"/>
      <c s="55" r="P33"/>
      <c s="55" r="Q33"/>
      <c s="55" r="R33"/>
      <c s="55" r="S33"/>
      <c s="55" r="T33"/>
      <c s="55" r="U33"/>
      <c s="55" r="V33"/>
      <c s="55" r="W33"/>
      <c s="55" r="X33"/>
      <c s="55" r="Y33"/>
      <c s="55" r="Z33"/>
      <c s="55" r="AA33"/>
      <c s="55" r="AB33"/>
      <c s="55" r="AC33"/>
    </row>
    <row r="34">
      <c t="s" s="54" r="A34">
        <v>2173</v>
      </c>
      <c s="55" r="B34"/>
      <c s="55" r="C34"/>
      <c s="55" r="D34"/>
      <c s="55" r="E34"/>
      <c s="55" r="F34"/>
      <c s="55" r="G34"/>
      <c s="55" r="H34"/>
      <c s="55" r="I34"/>
      <c s="55" r="J34"/>
      <c s="55" r="K34"/>
      <c s="55" r="L34"/>
      <c s="55" r="M34"/>
      <c s="55" r="N34"/>
      <c s="55" r="O34"/>
      <c s="55" r="P34"/>
      <c s="55" r="Q34"/>
      <c s="55" r="R34"/>
      <c s="55" r="S34"/>
      <c s="55" r="T34"/>
      <c s="55" r="U34"/>
      <c s="55" r="V34"/>
      <c s="55" r="W34"/>
      <c s="55" r="X34"/>
      <c s="55" r="Y34"/>
      <c s="55" r="Z34"/>
      <c s="55" r="AA34"/>
      <c s="55" r="AB34"/>
      <c s="55" r="AC34"/>
    </row>
    <row r="35">
      <c t="s" s="54" r="A35">
        <v>2217</v>
      </c>
      <c s="55" r="B35"/>
      <c s="55" r="C35"/>
      <c s="55" r="D35"/>
      <c s="55" r="E35"/>
      <c s="55" r="F35"/>
      <c s="55" r="G35"/>
      <c s="55" r="H35"/>
      <c s="55" r="I35"/>
      <c s="55" r="J35"/>
      <c s="55" r="K35"/>
      <c s="55" r="L35"/>
      <c s="55" r="M35"/>
      <c s="55" r="N35"/>
      <c s="55" r="O35"/>
      <c s="55" r="P35"/>
      <c s="55" r="Q35"/>
      <c s="55" r="R35"/>
      <c s="55" r="S35"/>
      <c s="55" r="T35"/>
      <c s="55" r="U35"/>
      <c s="55" r="V35"/>
      <c s="55" r="W35"/>
      <c s="55" r="X35"/>
      <c s="55" r="Y35"/>
      <c s="55" r="Z35"/>
      <c s="55" r="AA35"/>
      <c s="55" r="AB35"/>
      <c s="55" r="AC35"/>
    </row>
    <row r="36">
      <c t="s" s="54" r="A36">
        <v>2383</v>
      </c>
      <c s="55" r="B36"/>
      <c s="55" r="C36"/>
      <c s="55" r="D36"/>
      <c s="55" r="E36"/>
      <c s="55" r="F36"/>
      <c s="55" r="G36"/>
      <c s="55" r="H36"/>
      <c s="55" r="I36"/>
      <c s="55" r="J36"/>
      <c s="55" r="K36"/>
      <c s="55" r="L36"/>
      <c s="55" r="M36"/>
      <c s="55" r="N36"/>
      <c s="55" r="O36"/>
      <c s="55" r="P36"/>
      <c s="55" r="Q36"/>
      <c s="55" r="R36"/>
      <c s="55" r="S36"/>
      <c s="55" r="T36"/>
      <c s="55" r="U36"/>
      <c s="55" r="V36"/>
      <c s="55" r="W36"/>
      <c s="55" r="X36"/>
      <c s="55" r="Y36"/>
      <c s="55" r="Z36"/>
      <c s="55" r="AA36"/>
      <c s="55" r="AB36"/>
      <c s="55" r="AC36"/>
    </row>
    <row r="37">
      <c t="s" s="54" r="A37">
        <v>2434</v>
      </c>
      <c s="55" r="B37"/>
      <c s="55" r="C37"/>
      <c s="55" r="D37"/>
      <c s="55" r="E37"/>
      <c s="55" r="F37"/>
      <c s="55" r="G37"/>
      <c s="55" r="H37"/>
      <c s="55" r="I37"/>
      <c s="55" r="J37"/>
      <c s="55" r="K37"/>
      <c s="55" r="L37"/>
      <c s="55" r="M37"/>
      <c s="55" r="N37"/>
      <c s="55" r="O37"/>
      <c s="55" r="P37"/>
      <c s="55" r="Q37"/>
      <c s="55" r="R37"/>
      <c s="55" r="S37"/>
      <c s="55" r="T37"/>
      <c s="55" r="U37"/>
      <c s="55" r="V37"/>
      <c s="55" r="W37"/>
      <c s="55" r="X37"/>
      <c s="55" r="Y37"/>
      <c s="55" r="Z37"/>
      <c s="55" r="AA37"/>
      <c s="55" r="AB37"/>
      <c s="55" r="AC37"/>
    </row>
    <row r="38">
      <c t="s" s="54" r="A38">
        <v>2461</v>
      </c>
      <c s="55" r="B38"/>
      <c s="55" r="C38"/>
      <c s="55" r="D38"/>
      <c s="55" r="E38"/>
      <c s="55" r="F38"/>
      <c s="55" r="G38"/>
      <c s="55" r="H38"/>
      <c s="55" r="I38"/>
      <c s="55" r="J38"/>
      <c s="55" r="K38"/>
      <c s="55" r="L38"/>
      <c s="55" r="M38"/>
      <c s="55" r="N38"/>
      <c s="55" r="O38"/>
      <c s="55" r="P38"/>
      <c s="55" r="Q38"/>
      <c s="55" r="R38"/>
      <c s="55" r="S38"/>
      <c s="55" r="T38"/>
      <c s="55" r="U38"/>
      <c s="55" r="V38"/>
      <c s="55" r="W38"/>
      <c s="55" r="X38"/>
      <c s="55" r="Y38"/>
      <c s="55" r="Z38"/>
      <c s="55" r="AA38"/>
      <c s="55" r="AB38"/>
      <c s="55" r="AC38"/>
    </row>
    <row r="40">
      <c t="s" s="60" r="A40">
        <v>2572</v>
      </c>
      <c s="62" r="B40"/>
      <c s="62" r="C40"/>
      <c s="62" r="D40"/>
      <c s="62" r="E40"/>
      <c s="62" r="F40"/>
      <c s="62" r="G40"/>
      <c s="62" r="H40"/>
      <c s="62" r="I40"/>
      <c s="62" r="J40"/>
      <c s="62" r="K40"/>
      <c s="62" r="L40"/>
      <c s="62" r="M40"/>
      <c s="62" r="N40"/>
      <c s="62" r="O40"/>
      <c s="62" r="P40"/>
      <c s="62" r="Q40"/>
      <c s="62" r="R40"/>
      <c s="62" r="S40"/>
      <c s="62" r="T40"/>
      <c s="62" r="U40"/>
      <c s="62" r="V40"/>
      <c s="62" r="W40"/>
      <c s="62" r="X40"/>
      <c s="62" r="Y40"/>
      <c s="62" r="Z40"/>
      <c s="62" r="AA40"/>
      <c s="62" r="AB40"/>
      <c s="62" r="AC40"/>
    </row>
    <row r="41">
      <c t="s" s="60" r="A41">
        <v>2680</v>
      </c>
      <c s="62" r="B41"/>
      <c s="62" r="C41"/>
      <c s="62" r="D41"/>
      <c s="62" r="E41"/>
      <c s="62" r="F41"/>
      <c s="62" r="G41"/>
      <c s="62" r="H41"/>
      <c s="62" r="I41"/>
      <c s="62" r="J41"/>
      <c s="62" r="K41"/>
      <c s="62" r="L41"/>
      <c s="62" r="M41"/>
      <c s="62" r="N41"/>
      <c s="62" r="O41"/>
      <c s="62" r="P41"/>
      <c s="62" r="Q41"/>
      <c s="62" r="R41"/>
      <c s="62" r="S41"/>
      <c s="62" r="T41"/>
      <c s="62" r="U41"/>
      <c s="62" r="V41"/>
      <c s="62" r="W41"/>
      <c s="62" r="X41"/>
      <c s="62" r="Y41"/>
      <c s="62" r="Z41"/>
      <c s="62" r="AA41"/>
      <c s="62" r="AB41"/>
      <c s="62" r="AC41"/>
    </row>
    <row r="42">
      <c t="s" s="60" r="A42">
        <v>2835</v>
      </c>
      <c s="62" r="B42"/>
      <c s="62" r="C42"/>
      <c s="62" r="D42"/>
      <c s="62" r="E42"/>
      <c s="62" r="F42"/>
      <c s="62" r="G42"/>
      <c s="62" r="H42"/>
      <c s="62" r="I42"/>
      <c s="62" r="J42"/>
      <c s="62" r="K42"/>
      <c s="62" r="L42"/>
      <c s="62" r="M42"/>
      <c s="62" r="N42"/>
      <c s="62" r="O42"/>
      <c s="62" r="P42"/>
      <c s="62" r="Q42"/>
      <c s="62" r="R42"/>
      <c s="62" r="S42"/>
      <c s="62" r="T42"/>
      <c s="62" r="U42"/>
      <c s="62" r="V42"/>
      <c s="62" r="W42"/>
      <c s="62" r="X42"/>
      <c s="62" r="Y42"/>
      <c s="62" r="Z42"/>
      <c s="62" r="AA42"/>
      <c s="62" r="AB42"/>
      <c s="62" r="AC42"/>
    </row>
    <row r="43">
      <c t="s" s="60" r="A43">
        <v>2878</v>
      </c>
      <c s="62" r="B43"/>
      <c s="62" r="C43"/>
      <c s="62" r="D43"/>
      <c s="62" r="E43"/>
      <c s="62" r="F43"/>
      <c s="62" r="G43"/>
      <c s="62" r="H43"/>
      <c s="62" r="I43"/>
      <c s="62" r="J43"/>
      <c s="62" r="K43"/>
      <c s="62" r="L43"/>
      <c s="62" r="M43"/>
      <c s="62" r="N43"/>
      <c s="62" r="O43"/>
      <c s="62" r="P43"/>
      <c s="62" r="Q43"/>
      <c s="62" r="R43"/>
      <c s="62" r="S43"/>
      <c s="62" r="T43"/>
      <c s="62" r="U43"/>
      <c s="62" r="V43"/>
      <c s="62" r="W43"/>
      <c s="62" r="X43"/>
      <c s="62" r="Y43"/>
      <c s="62" r="Z43"/>
      <c s="62" r="AA43"/>
      <c s="62" r="AB43"/>
      <c s="62" r="AC43"/>
    </row>
    <row r="44">
      <c t="s" s="60" r="A44">
        <v>2887</v>
      </c>
      <c s="62" r="B44"/>
      <c s="62" r="C44"/>
      <c s="62" r="D44"/>
      <c s="62" r="E44"/>
      <c s="62" r="F44"/>
      <c s="62" r="G44"/>
      <c s="62" r="H44"/>
      <c s="62" r="I44"/>
      <c s="62" r="J44"/>
      <c s="62" r="K44"/>
      <c s="62" r="L44"/>
      <c s="62" r="M44"/>
      <c s="62" r="N44"/>
      <c s="62" r="O44"/>
      <c s="62" r="P44"/>
      <c s="62" r="Q44"/>
      <c s="62" r="R44"/>
      <c s="62" r="S44"/>
      <c s="62" r="T44"/>
      <c s="62" r="U44"/>
      <c s="62" r="V44"/>
      <c s="62" r="W44"/>
      <c s="62" r="X44"/>
      <c s="62" r="Y44"/>
      <c s="62" r="Z44"/>
      <c s="62" r="AA44"/>
      <c s="62" r="AB44"/>
      <c s="62" r="AC44"/>
    </row>
    <row r="45">
      <c t="s" s="60" r="A45">
        <v>2893</v>
      </c>
      <c s="62" r="B45"/>
      <c s="62" r="C45"/>
      <c s="62" r="D45"/>
      <c s="62" r="E45"/>
      <c s="62" r="F45"/>
      <c s="62" r="G45"/>
      <c s="62" r="H45"/>
      <c s="62" r="I45"/>
      <c s="62" r="J45"/>
      <c s="62" r="K45"/>
      <c s="62" r="L45"/>
      <c s="62" r="M45"/>
      <c s="62" r="N45"/>
      <c s="62" r="O45"/>
      <c s="62" r="P45"/>
      <c s="62" r="Q45"/>
      <c s="62" r="R45"/>
      <c s="62" r="S45"/>
      <c s="62" r="T45"/>
      <c s="62" r="U45"/>
      <c s="62" r="V45"/>
      <c s="62" r="W45"/>
      <c s="62" r="X45"/>
      <c s="62" r="Y45"/>
      <c s="62" r="Z45"/>
      <c s="62" r="AA45"/>
      <c s="62" r="AB45"/>
      <c s="62" r="AC45"/>
    </row>
  </sheetData>
  <dataValidations>
    <dataValidation sqref="A1" type="list">
      <formula1>Interests!$A$2:$A$384</formula1>
    </dataValidation>
    <dataValidation sqref="A2" type="list">
      <formula1>Interests!$A$2:$A$384</formula1>
    </dataValidation>
    <dataValidation sqref="A3" type="list">
      <formula1>Interests!$A$2:$A$384</formula1>
    </dataValidation>
    <dataValidation sqref="A4" type="list">
      <formula1>Interests!$A$2:$A$384</formula1>
    </dataValidation>
    <dataValidation sqref="A5" type="list">
      <formula1>Interests!$A$2:$A$384</formula1>
    </dataValidation>
    <dataValidation sqref="A6" type="list">
      <formula1>Interests!$A$2:$A$384</formula1>
    </dataValidation>
    <dataValidation sqref="A7" type="list">
      <formula1>Interests!$A$2:$A$384</formula1>
    </dataValidation>
    <dataValidation sqref="A8" type="list">
      <formula1>Interests!$A$2:$A$384</formula1>
    </dataValidation>
    <dataValidation sqref="A9" type="list">
      <formula1>Interests!$A$2:$A$384</formula1>
    </dataValidation>
    <dataValidation sqref="A10" type="list">
      <formula1>Interests!$A$2:$A$384</formula1>
    </dataValidation>
    <dataValidation sqref="A11" type="list">
      <formula1>Interests!$A$2:$A$384</formula1>
    </dataValidation>
    <dataValidation sqref="A12" type="list">
      <formula1>Interests!$A$2:$A$384</formula1>
    </dataValidation>
    <dataValidation sqref="A13" type="list">
      <formula1>Interests!$A$2:$A$384</formula1>
    </dataValidation>
    <dataValidation sqref="A14" type="list">
      <formula1>Interests!$A$2:$A$384</formula1>
    </dataValidation>
    <dataValidation sqref="A16" type="list">
      <formula1>Interests!$A$2:$A$384</formula1>
    </dataValidation>
    <dataValidation sqref="A17" type="list">
      <formula1>Interests!$A$2:$A$384</formula1>
    </dataValidation>
    <dataValidation sqref="A18" type="list">
      <formula1>Interests!$A$2:$A$384</formula1>
    </dataValidation>
    <dataValidation sqref="A19" type="list">
      <formula1>Interests!$A$2:$A$384</formula1>
    </dataValidation>
    <dataValidation sqref="A20" type="list">
      <formula1>Interests!$A$2:$A$384</formula1>
    </dataValidation>
    <dataValidation sqref="A21" type="list">
      <formula1>Interests!$A$2:$A$384</formula1>
    </dataValidation>
    <dataValidation sqref="A23" type="list">
      <formula1>Interests!$A$2:$A$384</formula1>
    </dataValidation>
    <dataValidation sqref="A24" type="list">
      <formula1>Interests!$A$2:$A$384</formula1>
    </dataValidation>
    <dataValidation sqref="A25" type="list">
      <formula1>Interests!$A$2:$A$384</formula1>
    </dataValidation>
    <dataValidation sqref="A26" type="list">
      <formula1>Interests!$A$2:$A$384</formula1>
    </dataValidation>
    <dataValidation sqref="A27" type="list">
      <formula1>Interests!$A$2:$A$384</formula1>
    </dataValidation>
    <dataValidation sqref="A28" type="list">
      <formula1>Interests!$A$2:$A$384</formula1>
    </dataValidation>
    <dataValidation sqref="A29" type="list">
      <formula1>Interests!$A$2:$A$384</formula1>
    </dataValidation>
    <dataValidation sqref="A30" type="list">
      <formula1>Interests!$A$2:$A$384</formula1>
    </dataValidation>
    <dataValidation sqref="A31" type="list">
      <formula1>Interests!$A$2:$A$384</formula1>
    </dataValidation>
    <dataValidation sqref="A33" type="list">
      <formula1>Interests!$A$2:$A$384</formula1>
    </dataValidation>
    <dataValidation sqref="A34" type="list">
      <formula1>Interests!$A$2:$A$384</formula1>
    </dataValidation>
    <dataValidation sqref="A35" type="list">
      <formula1>Interests!$A$2:$A$384</formula1>
    </dataValidation>
    <dataValidation sqref="A36" type="list">
      <formula1>Interests!$A$2:$A$384</formula1>
    </dataValidation>
    <dataValidation sqref="A37" type="list">
      <formula1>Interests!$A$2:$A$384</formula1>
    </dataValidation>
    <dataValidation sqref="A38" type="list">
      <formula1>Interests!$A$2:$A$384</formula1>
    </dataValidation>
    <dataValidation sqref="A40" type="list">
      <formula1>Interests!$A$2:$A$384</formula1>
    </dataValidation>
    <dataValidation sqref="A41" type="list">
      <formula1>Interests!$A$2:$A$384</formula1>
    </dataValidation>
    <dataValidation sqref="A42" type="list">
      <formula1>Interests!$A$2:$A$384</formula1>
    </dataValidation>
    <dataValidation sqref="A43" type="list">
      <formula1>Interests!$A$2:$A$384</formula1>
    </dataValidation>
    <dataValidation sqref="A44" type="list">
      <formula1>Interests!$A$2:$A$384</formula1>
    </dataValidation>
    <dataValidation sqref="A45" type="list">
      <formula1>Interests!$A$2:$A$384</formula1>
    </dataValidation>
  </dataValidations>
  <hyperlinks>
    <hyperlink ref="H9" r:id="rId1"/>
    <hyperlink ref="H10" r:id="rId2"/>
    <hyperlink ref="H11" r:id="rId3"/>
    <hyperlink ref="H12" r:id="rId4"/>
    <hyperlink ref="H16" r:id="rId5"/>
    <hyperlink ref="H17" r:id="rId6"/>
    <hyperlink ref="H18" r:id="rId7"/>
    <hyperlink ref="H23" r:id="rId8"/>
    <hyperlink ref="H24" r:id="rId9"/>
    <hyperlink ref="H25" r:id="rId10"/>
    <hyperlink ref="H26" r:id="rId11"/>
    <hyperlink ref="H27" r:id="rId12"/>
    <hyperlink ref="H28" r:id="rId13"/>
    <hyperlink ref="H29" r:id="rId14"/>
    <hyperlink ref="H30" r:id="rId15"/>
    <hyperlink ref="H31" r:id="rId16"/>
    <hyperlink ref="H33" r:id="rId17"/>
  </hyperlinks>
  <drawing r:id="rId18"/>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min="2" customWidth="1" max="2" width="43.57"/>
    <col min="3" customWidth="1" max="3" width="17.0"/>
    <col min="4" customWidth="1" max="4" width="16.0"/>
    <col min="5" customWidth="1" max="5" width="10.57"/>
    <col min="6" customWidth="1" max="6" width="6.86"/>
  </cols>
  <sheetData>
    <row r="1">
      <c t="s" s="1" r="A1">
        <v>62</v>
      </c>
      <c t="s" s="1" r="B1">
        <v>64</v>
      </c>
      <c t="s" s="1" r="C1">
        <v>65</v>
      </c>
      <c t="s" s="1" r="D1">
        <v>66</v>
      </c>
      <c t="s" s="3" r="E1">
        <v>67</v>
      </c>
      <c t="s" s="1" r="F1">
        <v>68</v>
      </c>
      <c t="s" s="1" r="G1">
        <v>69</v>
      </c>
      <c t="s" s="1" r="H1">
        <v>71</v>
      </c>
      <c t="s" s="1" r="I1">
        <v>72</v>
      </c>
      <c s="2" r="J1"/>
      <c s="2" r="K1"/>
      <c s="2" r="L1"/>
      <c s="2" r="M1"/>
      <c s="2" r="N1"/>
      <c s="2" r="O1"/>
      <c s="2" r="P1"/>
      <c s="2" r="Q1"/>
      <c s="2" r="R1"/>
      <c s="2" r="S1"/>
      <c s="2" r="T1"/>
      <c s="2" r="U1"/>
      <c s="2" r="V1"/>
      <c s="2" r="W1"/>
      <c s="2" r="X1"/>
      <c s="2" r="Y1"/>
      <c s="2" r="Z1"/>
      <c s="2" r="AA1"/>
      <c s="2" r="AB1"/>
      <c s="2" r="AC1"/>
    </row>
    <row r="2">
      <c t="s" s="36" r="A2">
        <v>75</v>
      </c>
      <c t="s" s="37" r="B2">
        <v>433</v>
      </c>
      <c t="s" s="37" r="C2">
        <v>434</v>
      </c>
      <c s="36" r="D2"/>
      <c s="36" r="E2"/>
      <c s="36" r="F2"/>
      <c s="66" r="G2">
        <v>340.0</v>
      </c>
      <c t="s" s="98" r="H2">
        <v>748</v>
      </c>
      <c s="37" r="I2">
        <v>26.09</v>
      </c>
      <c s="36" r="J2"/>
      <c s="36" r="K2"/>
      <c s="36" r="L2"/>
      <c s="36" r="M2"/>
      <c s="36" r="N2"/>
      <c s="36" r="O2"/>
      <c s="36" r="P2"/>
      <c s="36" r="Q2"/>
      <c s="36" r="R2"/>
      <c s="36" r="S2"/>
      <c s="36" r="T2"/>
      <c s="36" r="U2"/>
      <c s="36" r="V2"/>
      <c s="36" r="W2"/>
      <c s="36" r="X2"/>
      <c s="36" r="Y2"/>
      <c s="36" r="Z2"/>
      <c s="36" r="AA2"/>
      <c s="36" r="AB2"/>
      <c s="36" r="AC2"/>
    </row>
    <row r="3">
      <c t="s" s="7" r="A3">
        <v>2985</v>
      </c>
      <c t="s" s="7" r="B3">
        <v>2987</v>
      </c>
      <c t="s" s="7" r="C3">
        <v>2989</v>
      </c>
      <c s="7" r="D3">
        <v>590.0</v>
      </c>
      <c s="7" r="E3"/>
      <c s="7" r="F3"/>
      <c t="str" s="10" r="G3">
        <f ref="G3:G5" t="shared" si="1">2.25*D3</f>
        <v>1328</v>
      </c>
      <c t="s" s="11" r="H3">
        <v>2991</v>
      </c>
      <c s="7" r="I3">
        <v>26.09</v>
      </c>
      <c s="9" r="J3"/>
      <c s="9" r="K3"/>
      <c s="9" r="L3"/>
      <c s="9" r="M3"/>
      <c s="9" r="N3"/>
      <c s="9" r="O3"/>
      <c s="9" r="P3"/>
      <c s="9" r="Q3"/>
      <c s="9" r="R3"/>
      <c s="9" r="S3"/>
      <c s="9" r="T3"/>
      <c s="9" r="U3"/>
      <c s="9" r="V3"/>
      <c s="9" r="W3"/>
      <c s="9" r="X3"/>
      <c s="9" r="Y3"/>
      <c s="9" r="Z3"/>
      <c s="9" r="AA3"/>
      <c s="9" r="AB3"/>
      <c s="9" r="AC3"/>
    </row>
    <row r="4">
      <c t="s" s="7" r="A4">
        <v>2996</v>
      </c>
      <c t="s" s="7" r="B4">
        <v>2997</v>
      </c>
      <c t="s" s="7" r="C4">
        <v>2998</v>
      </c>
      <c s="7" r="D4">
        <v>1768.0</v>
      </c>
      <c s="7" r="E4"/>
      <c s="9" r="F4"/>
      <c t="str" s="13" r="G4">
        <f t="shared" si="1"/>
        <v>3978</v>
      </c>
      <c t="s" s="11" r="H4">
        <v>3002</v>
      </c>
      <c s="7" r="I4">
        <v>26.09</v>
      </c>
      <c s="9" r="J4"/>
      <c s="9" r="K4"/>
      <c s="9" r="L4"/>
      <c s="9" r="M4"/>
      <c s="9" r="N4"/>
      <c s="9" r="O4"/>
      <c s="9" r="P4"/>
      <c s="9" r="Q4"/>
      <c s="9" r="R4"/>
      <c s="9" r="S4"/>
      <c s="9" r="T4"/>
      <c s="9" r="U4"/>
      <c s="9" r="V4"/>
      <c s="9" r="W4"/>
      <c s="9" r="X4"/>
      <c s="9" r="Y4"/>
      <c s="9" r="Z4"/>
      <c s="9" r="AA4"/>
      <c s="9" r="AB4"/>
      <c s="9" r="AC4"/>
    </row>
    <row r="5">
      <c t="s" s="7" r="A5">
        <v>3004</v>
      </c>
      <c t="s" s="7" r="B5">
        <v>3005</v>
      </c>
      <c t="s" s="7" r="C5">
        <v>3007</v>
      </c>
      <c s="7" r="D5">
        <v>3499.0</v>
      </c>
      <c s="9" r="E5"/>
      <c s="9" r="F5"/>
      <c t="str" s="10" r="G5">
        <f t="shared" si="1"/>
        <v>7873</v>
      </c>
      <c t="s" s="11" r="H5">
        <v>3011</v>
      </c>
      <c s="7" r="I5">
        <v>26.09</v>
      </c>
      <c s="9" r="J5"/>
      <c s="9" r="K5"/>
      <c s="9" r="L5"/>
      <c s="9" r="M5"/>
      <c s="9" r="N5"/>
      <c s="9" r="O5"/>
      <c s="9" r="P5"/>
      <c s="9" r="Q5"/>
      <c s="9" r="R5"/>
      <c s="9" r="S5"/>
      <c s="9" r="T5"/>
      <c s="9" r="U5"/>
      <c s="9" r="V5"/>
      <c s="9" r="W5"/>
      <c s="9" r="X5"/>
      <c s="9" r="Y5"/>
      <c s="9" r="Z5"/>
      <c s="9" r="AA5"/>
      <c s="9" r="AB5"/>
      <c s="9" r="AC5"/>
    </row>
    <row r="6">
      <c t="s" s="36" r="A6">
        <v>3012</v>
      </c>
      <c t="s" s="7" r="B6">
        <v>3013</v>
      </c>
      <c t="s" s="7" r="C6">
        <v>3014</v>
      </c>
      <c s="9" r="D6"/>
      <c s="7" r="E6"/>
      <c s="7" r="F6">
        <v>9995.0</v>
      </c>
      <c t="str" s="10" r="G6">
        <f>1.75*F6</f>
        <v>17491</v>
      </c>
      <c t="s" s="11" r="H6">
        <v>3015</v>
      </c>
      <c s="7" r="I6">
        <v>26.09</v>
      </c>
      <c s="9" r="J6"/>
      <c s="9" r="K6"/>
      <c s="9" r="L6"/>
      <c s="9" r="M6"/>
      <c s="9" r="N6"/>
      <c s="9" r="O6"/>
      <c s="9" r="P6"/>
      <c s="9" r="Q6"/>
      <c s="9" r="R6"/>
      <c s="9" r="S6"/>
      <c s="9" r="T6"/>
      <c s="9" r="U6"/>
      <c s="9" r="V6"/>
      <c s="9" r="W6"/>
      <c s="9" r="X6"/>
      <c s="9" r="Y6"/>
      <c s="9" r="Z6"/>
      <c s="9" r="AA6"/>
      <c s="9" r="AB6"/>
      <c s="9" r="AC6"/>
    </row>
    <row r="7">
      <c t="s" s="7" r="A7">
        <v>3016</v>
      </c>
      <c t="s" s="7" r="B7">
        <v>3017</v>
      </c>
      <c t="s" s="99" r="C7">
        <v>3018</v>
      </c>
      <c s="7" r="D7"/>
      <c s="9" r="E7"/>
      <c s="100" r="F7">
        <v>33135.0</v>
      </c>
      <c t="str" s="7" r="G7">
        <f>F7*1.75</f>
        <v>57986.25</v>
      </c>
      <c t="s" s="11" r="H7">
        <v>3023</v>
      </c>
      <c s="9" r="I7"/>
      <c s="9" r="J7"/>
      <c s="9" r="K7"/>
      <c s="9" r="L7"/>
      <c s="9" r="M7"/>
      <c s="9" r="N7"/>
      <c s="9" r="O7"/>
      <c s="9" r="P7"/>
      <c s="9" r="Q7"/>
      <c s="9" r="R7"/>
      <c s="9" r="S7"/>
      <c s="9" r="T7"/>
      <c s="9" r="U7"/>
      <c s="9" r="V7"/>
      <c s="9" r="W7"/>
      <c s="9" r="X7"/>
      <c s="9" r="Y7"/>
      <c s="9" r="Z7"/>
      <c s="9" r="AA7"/>
      <c s="9" r="AB7"/>
      <c s="9" r="AC7"/>
    </row>
    <row r="8">
      <c t="s" s="101" r="E8">
        <v>3024</v>
      </c>
      <c t="s" s="4" r="G8">
        <v>3097</v>
      </c>
    </row>
    <row r="11">
      <c t="s" s="16" r="A11">
        <v>3098</v>
      </c>
      <c t="s" s="17" r="B11">
        <v>3099</v>
      </c>
      <c t="s" s="17" r="C11">
        <v>3100</v>
      </c>
      <c s="18" r="D11"/>
      <c s="18" r="E11"/>
      <c s="18" r="F11"/>
      <c s="19" r="G11">
        <v>150.0</v>
      </c>
      <c t="s" s="20" r="H11">
        <v>3101</v>
      </c>
      <c s="17" r="I11">
        <v>25.09</v>
      </c>
      <c s="18" r="J11"/>
      <c s="18" r="K11"/>
      <c s="18" r="L11"/>
      <c s="18" r="M11"/>
      <c s="18" r="N11"/>
      <c s="18" r="O11"/>
      <c s="18" r="P11"/>
      <c s="18" r="Q11"/>
      <c s="18" r="R11"/>
      <c s="18" r="S11"/>
      <c s="18" r="T11"/>
      <c s="18" r="U11"/>
      <c s="18" r="V11"/>
      <c s="18" r="W11"/>
      <c s="18" r="X11"/>
      <c s="18" r="Y11"/>
      <c s="18" r="Z11"/>
      <c s="18" r="AA11"/>
      <c s="18" r="AB11"/>
      <c s="18" r="AC11"/>
    </row>
    <row r="12">
      <c t="s" s="16" r="A12">
        <v>3102</v>
      </c>
      <c t="s" s="17" r="B12">
        <v>3103</v>
      </c>
      <c t="s" s="17" r="C12">
        <v>3104</v>
      </c>
      <c s="18" r="D12"/>
      <c s="18" r="E12"/>
      <c s="18" r="F12"/>
      <c s="19" r="G12">
        <v>600.0</v>
      </c>
      <c t="s" s="20" r="H12">
        <v>3105</v>
      </c>
      <c s="17" r="I12"/>
      <c s="18" r="J12"/>
      <c s="18" r="K12"/>
      <c s="18" r="L12"/>
      <c s="18" r="M12"/>
      <c s="18" r="N12"/>
      <c s="18" r="O12"/>
      <c s="18" r="P12"/>
      <c s="18" r="Q12"/>
      <c s="18" r="R12"/>
      <c s="18" r="S12"/>
      <c s="18" r="T12"/>
      <c s="18" r="U12"/>
      <c s="18" r="V12"/>
      <c s="18" r="W12"/>
      <c s="18" r="X12"/>
      <c s="18" r="Y12"/>
      <c s="18" r="Z12"/>
      <c s="18" r="AA12"/>
      <c s="18" r="AB12"/>
      <c s="18" r="AC12"/>
    </row>
    <row r="13">
      <c t="s" s="16" r="A13">
        <v>3106</v>
      </c>
      <c t="s" s="17" r="B13">
        <v>3107</v>
      </c>
      <c t="s" s="17" r="C13">
        <v>3108</v>
      </c>
      <c s="18" r="D13"/>
      <c s="18" r="E13"/>
      <c s="18" r="F13"/>
      <c s="19" r="G13">
        <v>1399.99</v>
      </c>
      <c t="s" s="20" r="H13">
        <v>3109</v>
      </c>
      <c s="17" r="I13">
        <v>25.09</v>
      </c>
      <c s="18" r="J13"/>
      <c s="18" r="K13"/>
      <c s="18" r="L13"/>
      <c s="18" r="M13"/>
      <c s="18" r="N13"/>
      <c s="18" r="O13"/>
      <c s="18" r="P13"/>
      <c s="18" r="Q13"/>
      <c s="18" r="R13"/>
      <c s="18" r="S13"/>
      <c s="18" r="T13"/>
      <c s="18" r="U13"/>
      <c s="18" r="V13"/>
      <c s="18" r="W13"/>
      <c s="18" r="X13"/>
      <c s="18" r="Y13"/>
      <c s="18" r="Z13"/>
      <c s="18" r="AA13"/>
      <c s="18" r="AB13"/>
      <c s="18" r="AC13"/>
    </row>
    <row r="14">
      <c t="s" s="16" r="A14">
        <v>3110</v>
      </c>
      <c t="s" s="17" r="B14">
        <v>3111</v>
      </c>
      <c t="s" s="17" r="C14">
        <v>3112</v>
      </c>
      <c s="18" r="D14"/>
      <c s="17" r="E14">
        <v>999.0</v>
      </c>
      <c s="18" r="F14"/>
      <c s="19" r="G14">
        <v>2836.0</v>
      </c>
      <c t="s" s="20" r="H14">
        <v>3113</v>
      </c>
      <c s="102" r="I14">
        <v>41914.0</v>
      </c>
      <c s="18" r="J14"/>
      <c s="18" r="K14"/>
      <c s="18" r="L14"/>
      <c s="18" r="M14"/>
      <c s="18" r="N14"/>
      <c s="18" r="O14"/>
      <c s="18" r="P14"/>
      <c s="18" r="Q14"/>
      <c s="18" r="R14"/>
      <c s="18" r="S14"/>
      <c s="18" r="T14"/>
      <c s="18" r="U14"/>
      <c s="18" r="V14"/>
      <c s="18" r="W14"/>
      <c s="18" r="X14"/>
      <c s="18" r="Y14"/>
      <c s="18" r="Z14"/>
      <c s="18" r="AA14"/>
      <c s="18" r="AB14"/>
      <c s="18" r="AC14"/>
    </row>
    <row r="15">
      <c t="s" s="16" r="A15">
        <v>3114</v>
      </c>
      <c t="s" s="17" r="B15">
        <v>3115</v>
      </c>
      <c t="s" s="17" r="C15">
        <v>3116</v>
      </c>
      <c s="18" r="D15"/>
      <c s="18" r="E15"/>
      <c s="18" r="F15"/>
      <c s="19" r="G15">
        <v>5199.99</v>
      </c>
      <c t="s" s="20" r="H15">
        <v>3117</v>
      </c>
      <c s="17" r="I15">
        <v>25.09</v>
      </c>
      <c s="18" r="J15"/>
      <c s="18" r="K15"/>
      <c s="18" r="L15"/>
      <c s="18" r="M15"/>
      <c s="18" r="N15"/>
      <c s="18" r="O15"/>
      <c s="18" r="P15"/>
      <c s="18" r="Q15"/>
      <c s="18" r="R15"/>
      <c s="18" r="S15"/>
      <c s="18" r="T15"/>
      <c s="18" r="U15"/>
      <c s="18" r="V15"/>
      <c s="18" r="W15"/>
      <c s="18" r="X15"/>
      <c s="18" r="Y15"/>
      <c s="18" r="Z15"/>
      <c s="18" r="AA15"/>
      <c s="18" r="AB15"/>
      <c s="18" r="AC15"/>
    </row>
    <row r="16">
      <c t="s" s="16" r="A16">
        <v>3118</v>
      </c>
      <c t="s" s="17" r="B16">
        <v>3119</v>
      </c>
      <c t="s" s="103" r="C16">
        <v>3120</v>
      </c>
      <c s="18" r="D16"/>
      <c s="18" r="E16"/>
      <c s="17" r="F16">
        <v>5555.1</v>
      </c>
      <c t="str" s="104" r="G16">
        <f>1.75*F16</f>
        <v>9721</v>
      </c>
      <c t="s" s="20" r="H16">
        <v>3121</v>
      </c>
      <c s="17" r="I16">
        <v>26.09</v>
      </c>
      <c s="18" r="J16"/>
      <c s="18" r="K16"/>
      <c s="18" r="L16"/>
      <c s="18" r="M16"/>
      <c s="18" r="N16"/>
      <c s="18" r="O16"/>
      <c s="18" r="P16"/>
      <c s="18" r="Q16"/>
      <c s="18" r="R16"/>
      <c s="18" r="S16"/>
      <c s="18" r="T16"/>
      <c s="18" r="U16"/>
      <c s="18" r="V16"/>
      <c s="18" r="W16"/>
      <c s="18" r="X16"/>
      <c s="18" r="Y16"/>
      <c s="18" r="Z16"/>
      <c s="18" r="AA16"/>
      <c s="18" r="AB16"/>
      <c s="18" r="AC16"/>
    </row>
    <row r="19">
      <c t="s" s="43" r="A19">
        <v>3122</v>
      </c>
      <c t="s" s="44" r="B19">
        <v>3123</v>
      </c>
      <c t="s" s="44" r="C19">
        <v>3124</v>
      </c>
      <c s="45" r="D19"/>
      <c s="45" r="E19"/>
      <c s="45" r="F19"/>
      <c s="44" r="G19">
        <v>450.0</v>
      </c>
      <c t="s" s="47" r="H19">
        <v>3125</v>
      </c>
      <c s="45" r="I19"/>
      <c s="45" r="J19"/>
      <c s="45" r="K19"/>
      <c s="45" r="L19"/>
      <c s="45" r="M19"/>
      <c s="45" r="N19"/>
      <c s="45" r="O19"/>
      <c s="45" r="P19"/>
      <c s="45" r="Q19"/>
      <c s="45" r="R19"/>
      <c s="45" r="S19"/>
      <c s="45" r="T19"/>
      <c s="45" r="U19"/>
      <c s="45" r="V19"/>
      <c s="45" r="W19"/>
      <c s="45" r="X19"/>
      <c s="45" r="Y19"/>
      <c s="45" r="Z19"/>
      <c s="45" r="AA19"/>
      <c s="45" r="AB19"/>
      <c s="45" r="AC19"/>
    </row>
    <row r="20">
      <c t="s" s="43" r="A20">
        <v>3126</v>
      </c>
      <c t="s" s="44" r="B20">
        <v>3127</v>
      </c>
      <c t="s" s="44" r="C20">
        <v>3128</v>
      </c>
      <c s="45" r="D20"/>
      <c s="45" r="E20"/>
      <c s="45" r="F20"/>
      <c t="str" s="44" r="G20">
        <f>444*4</f>
        <v>1776</v>
      </c>
      <c t="s" s="47" r="H20">
        <v>3129</v>
      </c>
      <c s="105" r="I20">
        <v>41914.0</v>
      </c>
      <c s="45" r="J20"/>
      <c s="45" r="K20"/>
      <c s="45" r="L20"/>
      <c s="45" r="M20"/>
      <c s="45" r="N20"/>
      <c s="45" r="O20"/>
      <c s="45" r="P20"/>
      <c s="45" r="Q20"/>
      <c s="45" r="R20"/>
      <c s="45" r="S20"/>
      <c s="45" r="T20"/>
      <c s="45" r="U20"/>
      <c s="45" r="V20"/>
      <c s="45" r="W20"/>
      <c s="45" r="X20"/>
      <c s="45" r="Y20"/>
      <c s="45" r="Z20"/>
      <c s="45" r="AA20"/>
      <c s="45" r="AB20"/>
      <c s="45" r="AC20"/>
    </row>
    <row r="21">
      <c t="s" s="43" r="A21">
        <v>3130</v>
      </c>
      <c t="s" s="44" r="B21">
        <v>3131</v>
      </c>
      <c s="44" r="C21"/>
      <c s="45" r="D21"/>
      <c s="45" r="E21"/>
      <c s="45" r="F21"/>
      <c t="str" s="46" r="G21">
        <f>2250*4</f>
        <v>9000</v>
      </c>
      <c s="44" r="H21"/>
      <c s="106" r="I21"/>
      <c s="45" r="J21"/>
      <c s="45" r="K21"/>
      <c s="45" r="L21"/>
      <c s="45" r="M21"/>
      <c s="45" r="N21"/>
      <c s="45" r="O21"/>
      <c s="45" r="P21"/>
      <c s="45" r="Q21"/>
      <c s="45" r="R21"/>
      <c s="45" r="S21"/>
      <c s="45" r="T21"/>
      <c s="45" r="U21"/>
      <c s="45" r="V21"/>
      <c s="45" r="W21"/>
      <c s="45" r="X21"/>
      <c s="45" r="Y21"/>
      <c s="45" r="Z21"/>
      <c s="45" r="AA21"/>
      <c s="45" r="AB21"/>
      <c s="45" r="AC21"/>
    </row>
    <row r="22">
      <c t="s" s="43" r="A22">
        <v>3132</v>
      </c>
      <c t="s" s="107" r="B22">
        <v>3133</v>
      </c>
      <c t="s" s="107" r="C22">
        <v>3134</v>
      </c>
      <c s="44" r="D22"/>
      <c s="44" r="E22"/>
      <c s="45" r="F22"/>
      <c s="44" r="G22">
        <v>30600.0</v>
      </c>
      <c t="s" s="47" r="H22">
        <v>3135</v>
      </c>
      <c s="44" r="I22">
        <v>25.09</v>
      </c>
      <c s="45" r="J22"/>
      <c s="45" r="K22"/>
      <c s="45" r="L22"/>
      <c s="45" r="M22"/>
      <c s="45" r="N22"/>
      <c s="45" r="O22"/>
      <c s="45" r="P22"/>
      <c s="45" r="Q22"/>
      <c s="45" r="R22"/>
      <c s="45" r="S22"/>
      <c s="45" r="T22"/>
      <c s="45" r="U22"/>
      <c s="45" r="V22"/>
      <c s="45" r="W22"/>
      <c s="45" r="X22"/>
      <c s="45" r="Y22"/>
      <c s="45" r="Z22"/>
      <c s="45" r="AA22"/>
      <c s="45" r="AB22"/>
      <c s="45" r="AC22"/>
    </row>
    <row r="23">
      <c t="s" s="43" r="A23">
        <v>3136</v>
      </c>
      <c t="s" s="44" r="B23">
        <v>3137</v>
      </c>
      <c t="s" s="71" r="C23">
        <v>3138</v>
      </c>
      <c s="44" r="D23">
        <v>16000.0</v>
      </c>
      <c s="44" r="E23"/>
      <c s="45" r="F23"/>
      <c t="str" s="46" r="G23">
        <f>(D23*2.22)+(D23*2.22)</f>
        <v>71040</v>
      </c>
      <c t="s" s="47" r="H23">
        <v>3139</v>
      </c>
      <c s="44" r="I23">
        <v>26.09</v>
      </c>
      <c s="45" r="J23"/>
      <c s="45" r="K23"/>
      <c s="45" r="L23"/>
      <c s="45" r="M23"/>
      <c s="45" r="N23"/>
      <c s="45" r="O23"/>
      <c s="45" r="P23"/>
      <c s="45" r="Q23"/>
      <c s="45" r="R23"/>
      <c s="45" r="S23"/>
      <c s="45" r="T23"/>
      <c s="45" r="U23"/>
      <c s="45" r="V23"/>
      <c s="45" r="W23"/>
      <c s="45" r="X23"/>
      <c s="45" r="Y23"/>
      <c s="45" r="Z23"/>
      <c s="45" r="AA23"/>
      <c s="45" r="AB23"/>
      <c s="45" r="AC23"/>
    </row>
    <row r="24">
      <c t="s" s="43" r="A24">
        <v>3140</v>
      </c>
      <c t="s" s="108" r="B24">
        <v>3141</v>
      </c>
      <c t="s" s="95" r="C24">
        <v>3142</v>
      </c>
      <c s="108" r="D24"/>
      <c s="109" r="E24">
        <v>57840.0</v>
      </c>
      <c s="95" r="F24">
        <v>60000.0</v>
      </c>
      <c t="str" s="110" r="G24">
        <f>F24*1.75</f>
        <v>105000</v>
      </c>
      <c t="s" s="111" r="H24">
        <v>3143</v>
      </c>
      <c s="105" r="I24">
        <v>41914.0</v>
      </c>
      <c s="45" r="J24"/>
      <c s="45" r="K24"/>
      <c s="45" r="L24"/>
      <c s="45" r="M24"/>
      <c s="45" r="N24"/>
      <c s="45" r="O24"/>
      <c s="45" r="P24"/>
      <c s="45" r="Q24"/>
      <c s="45" r="R24"/>
      <c s="45" r="S24"/>
      <c s="45" r="T24"/>
      <c s="45" r="U24"/>
      <c s="45" r="V24"/>
      <c s="45" r="W24"/>
      <c s="45" r="X24"/>
      <c s="45" r="Y24"/>
      <c s="45" r="Z24"/>
      <c s="45" r="AA24"/>
      <c s="45" r="AB24"/>
      <c s="45" r="AC24"/>
    </row>
    <row r="25">
      <c s="31" r="C25"/>
    </row>
    <row r="26">
      <c s="112" r="C26"/>
      <c s="113" r="D26"/>
    </row>
    <row r="27">
      <c t="s" s="38" r="A27">
        <v>3144</v>
      </c>
      <c t="s" s="30" r="B27">
        <v>3145</v>
      </c>
      <c t="s" s="30" r="C27">
        <v>3146</v>
      </c>
      <c s="49" r="D27"/>
      <c s="114" r="E27"/>
      <c s="30" r="F27">
        <v>27500.0</v>
      </c>
      <c t="str" s="49" r="G27">
        <f ref="G27:G32" t="shared" si="2">F27*1.75</f>
        <v>48125</v>
      </c>
      <c t="s" s="51" r="H27">
        <v>3147</v>
      </c>
      <c s="115" r="I27">
        <v>41925.0</v>
      </c>
      <c s="49" r="J27"/>
      <c s="49" r="K27"/>
      <c s="49" r="L27"/>
      <c s="49" r="M27"/>
      <c s="49" r="N27"/>
      <c s="49" r="O27"/>
      <c s="49" r="P27"/>
      <c s="49" r="Q27"/>
      <c s="49" r="R27"/>
      <c s="49" r="S27"/>
      <c s="49" r="T27"/>
      <c s="49" r="U27"/>
      <c s="49" r="V27"/>
      <c s="49" r="W27"/>
      <c s="49" r="X27"/>
      <c s="49" r="Y27"/>
      <c s="49" r="Z27"/>
      <c s="49" r="AA27"/>
      <c s="49" r="AB27"/>
      <c s="49" r="AC27"/>
    </row>
    <row r="28">
      <c t="s" s="38" r="A28">
        <v>3148</v>
      </c>
      <c t="s" s="30" r="B28">
        <v>3149</v>
      </c>
      <c t="s" s="30" r="C28">
        <v>3150</v>
      </c>
      <c s="49" r="D28"/>
      <c s="114" r="E28"/>
      <c s="30" r="F28">
        <v>46000.0</v>
      </c>
      <c t="str" s="49" r="G28">
        <f t="shared" si="2"/>
        <v>80500</v>
      </c>
      <c t="s" s="51" r="H28">
        <v>3151</v>
      </c>
      <c s="115" r="I28">
        <v>41925.0</v>
      </c>
      <c s="49" r="J28"/>
      <c s="49" r="K28"/>
      <c s="49" r="L28"/>
      <c s="49" r="M28"/>
      <c s="49" r="N28"/>
      <c s="49" r="O28"/>
      <c s="49" r="P28"/>
      <c s="49" r="Q28"/>
      <c s="49" r="R28"/>
      <c s="49" r="S28"/>
      <c s="49" r="T28"/>
      <c s="49" r="U28"/>
      <c s="49" r="V28"/>
      <c s="49" r="W28"/>
      <c s="49" r="X28"/>
      <c s="49" r="Y28"/>
      <c s="49" r="Z28"/>
      <c s="49" r="AA28"/>
      <c s="49" r="AB28"/>
      <c s="49" r="AC28"/>
    </row>
    <row r="29">
      <c t="s" s="38" r="A29">
        <v>3152</v>
      </c>
      <c t="s" s="30" r="B29">
        <v>3153</v>
      </c>
      <c t="s" s="30" r="C29">
        <v>3154</v>
      </c>
      <c s="49" r="D29"/>
      <c s="114" r="E29"/>
      <c s="30" r="F29">
        <v>58000.0</v>
      </c>
      <c t="str" s="49" r="G29">
        <f t="shared" si="2"/>
        <v>101500</v>
      </c>
      <c t="s" s="51" r="H29">
        <v>3155</v>
      </c>
      <c s="115" r="I29">
        <v>41925.0</v>
      </c>
      <c s="49" r="J29"/>
      <c s="49" r="K29"/>
      <c s="49" r="L29"/>
      <c s="49" r="M29"/>
      <c s="49" r="N29"/>
      <c s="49" r="O29"/>
      <c s="49" r="P29"/>
      <c s="49" r="Q29"/>
      <c s="49" r="R29"/>
      <c s="49" r="S29"/>
      <c s="49" r="T29"/>
      <c s="49" r="U29"/>
      <c s="49" r="V29"/>
      <c s="49" r="W29"/>
      <c s="49" r="X29"/>
      <c s="49" r="Y29"/>
      <c s="49" r="Z29"/>
      <c s="49" r="AA29"/>
      <c s="49" r="AB29"/>
      <c s="49" r="AC29"/>
    </row>
    <row r="30">
      <c t="s" s="38" r="A30">
        <v>3156</v>
      </c>
      <c t="s" s="30" r="B30">
        <v>3157</v>
      </c>
      <c t="s" s="30" r="C30">
        <v>3158</v>
      </c>
      <c s="49" r="D30"/>
      <c s="114" r="E30"/>
      <c s="30" r="F30">
        <v>65000.0</v>
      </c>
      <c t="str" s="49" r="G30">
        <f t="shared" si="2"/>
        <v>113750</v>
      </c>
      <c t="s" s="51" r="H30">
        <v>3159</v>
      </c>
      <c s="115" r="I30">
        <v>41925.0</v>
      </c>
      <c s="49" r="J30"/>
      <c s="49" r="K30"/>
      <c s="49" r="L30"/>
      <c s="49" r="M30"/>
      <c s="49" r="N30"/>
      <c s="49" r="O30"/>
      <c s="49" r="P30"/>
      <c s="49" r="Q30"/>
      <c s="49" r="R30"/>
      <c s="49" r="S30"/>
      <c s="49" r="T30"/>
      <c s="49" r="U30"/>
      <c s="49" r="V30"/>
      <c s="49" r="W30"/>
      <c s="49" r="X30"/>
      <c s="49" r="Y30"/>
      <c s="49" r="Z30"/>
      <c s="49" r="AA30"/>
      <c s="49" r="AB30"/>
      <c s="49" r="AC30"/>
    </row>
    <row r="31">
      <c t="s" s="38" r="A31">
        <v>3160</v>
      </c>
      <c t="s" s="30" r="B31">
        <v>3161</v>
      </c>
      <c t="s" s="30" r="C31">
        <v>3162</v>
      </c>
      <c s="49" r="D31"/>
      <c s="114" r="E31"/>
      <c s="30" r="F31">
        <v>135000.0</v>
      </c>
      <c t="str" s="49" r="G31">
        <f t="shared" si="2"/>
        <v>236250</v>
      </c>
      <c t="s" s="51" r="H31">
        <v>3163</v>
      </c>
      <c s="115" r="I31">
        <v>41925.0</v>
      </c>
      <c s="49" r="J31"/>
      <c s="49" r="K31"/>
      <c s="49" r="L31"/>
      <c s="49" r="M31"/>
      <c s="49" r="N31"/>
      <c s="49" r="O31"/>
      <c s="49" r="P31"/>
      <c s="49" r="Q31"/>
      <c s="49" r="R31"/>
      <c s="49" r="S31"/>
      <c s="49" r="T31"/>
      <c s="49" r="U31"/>
      <c s="49" r="V31"/>
      <c s="49" r="W31"/>
      <c s="49" r="X31"/>
      <c s="49" r="Y31"/>
      <c s="49" r="Z31"/>
      <c s="49" r="AA31"/>
      <c s="49" r="AB31"/>
      <c s="49" r="AC31"/>
    </row>
    <row r="32">
      <c t="s" s="40" r="A32">
        <v>3164</v>
      </c>
      <c t="s" s="41" r="B32">
        <v>3165</v>
      </c>
      <c t="s" s="30" r="C32">
        <v>3166</v>
      </c>
      <c s="49" r="D32"/>
      <c s="114" r="E32"/>
      <c s="30" r="F32">
        <v>190000.0</v>
      </c>
      <c t="str" s="49" r="G32">
        <f t="shared" si="2"/>
        <v>332500</v>
      </c>
      <c t="s" s="51" r="H32">
        <v>3167</v>
      </c>
      <c s="115" r="I32">
        <v>41925.0</v>
      </c>
      <c s="49" r="J32"/>
      <c s="49" r="K32"/>
      <c s="49" r="L32"/>
      <c s="49" r="M32"/>
      <c s="49" r="N32"/>
      <c s="49" r="O32"/>
      <c s="49" r="P32"/>
      <c s="49" r="Q32"/>
      <c s="49" r="R32"/>
      <c s="49" r="S32"/>
      <c s="49" r="T32"/>
      <c s="49" r="U32"/>
      <c s="49" r="V32"/>
      <c s="49" r="W32"/>
      <c s="49" r="X32"/>
      <c s="49" r="Y32"/>
      <c s="49" r="Z32"/>
      <c s="49" r="AA32"/>
      <c s="49" r="AB32"/>
      <c s="49" r="AC32"/>
    </row>
    <row r="35">
      <c t="s" s="116" r="A35">
        <v>3168</v>
      </c>
      <c t="s" s="117" r="B35">
        <v>3169</v>
      </c>
      <c t="s" s="117" r="C35">
        <v>3170</v>
      </c>
      <c s="117" r="D35"/>
      <c s="117" r="E35"/>
      <c s="118" r="F35"/>
      <c s="119" r="G35">
        <v>936.0</v>
      </c>
      <c t="s" s="120" r="H35">
        <v>3171</v>
      </c>
      <c t="s" s="118" r="I35">
        <v>3172</v>
      </c>
      <c s="117" r="J35"/>
      <c s="117" r="K35"/>
      <c s="117" r="L35"/>
      <c s="117" r="M35"/>
      <c s="117" r="N35"/>
      <c s="117" r="O35"/>
      <c s="117" r="P35"/>
      <c s="117" r="Q35"/>
      <c s="117" r="R35"/>
      <c s="117" r="S35"/>
      <c s="117" r="T35"/>
      <c s="117" r="U35"/>
      <c s="117" r="V35"/>
      <c s="117" r="W35"/>
      <c s="117" r="X35"/>
      <c s="117" r="Y35"/>
      <c s="117" r="Z35"/>
      <c s="117" r="AA35"/>
      <c s="117" r="AB35"/>
      <c s="117" r="AC35"/>
    </row>
    <row r="36">
      <c t="s" s="54" r="A36">
        <v>3173</v>
      </c>
      <c t="s" s="54" r="B36">
        <v>3174</v>
      </c>
      <c t="s" s="54" r="C36">
        <v>3175</v>
      </c>
      <c s="55" r="D36"/>
      <c s="55" r="E36"/>
      <c s="54" r="F36">
        <v>2699.0</v>
      </c>
      <c t="str" s="58" r="G36">
        <f ref="G36:G40" t="shared" si="3">1.75*F36</f>
        <v>4723</v>
      </c>
      <c t="s" s="57" r="H36">
        <v>3176</v>
      </c>
      <c t="s" s="54" r="I36">
        <v>3177</v>
      </c>
      <c s="55" r="J36"/>
      <c s="55" r="K36"/>
      <c s="55" r="L36"/>
      <c s="55" r="M36"/>
      <c s="55" r="N36"/>
      <c s="55" r="O36"/>
      <c s="55" r="P36"/>
      <c s="55" r="Q36"/>
      <c s="55" r="R36"/>
      <c s="55" r="S36"/>
      <c s="55" r="T36"/>
      <c s="55" r="U36"/>
      <c s="55" r="V36"/>
      <c s="55" r="W36"/>
      <c s="55" r="X36"/>
      <c s="55" r="Y36"/>
      <c s="55" r="Z36"/>
      <c s="55" r="AA36"/>
      <c s="55" r="AB36"/>
      <c s="55" r="AC36"/>
    </row>
    <row r="37">
      <c t="s" s="54" r="A37">
        <v>3178</v>
      </c>
      <c t="s" s="54" r="B37">
        <v>3179</v>
      </c>
      <c t="s" s="54" r="C37">
        <v>3180</v>
      </c>
      <c s="55" r="D37"/>
      <c s="55" r="E37"/>
      <c s="54" r="F37">
        <v>7200.0</v>
      </c>
      <c t="str" s="58" r="G37">
        <f t="shared" si="3"/>
        <v>12600</v>
      </c>
      <c t="s" s="57" r="H37">
        <v>3181</v>
      </c>
      <c t="s" s="54" r="I37">
        <v>3182</v>
      </c>
      <c s="55" r="J37"/>
      <c s="55" r="K37"/>
      <c s="55" r="L37"/>
      <c s="55" r="M37"/>
      <c s="55" r="N37"/>
      <c s="55" r="O37"/>
      <c s="55" r="P37"/>
      <c s="55" r="Q37"/>
      <c s="55" r="R37"/>
      <c s="55" r="S37"/>
      <c s="55" r="T37"/>
      <c s="55" r="U37"/>
      <c s="55" r="V37"/>
      <c s="55" r="W37"/>
      <c s="55" r="X37"/>
      <c s="55" r="Y37"/>
      <c s="55" r="Z37"/>
      <c s="55" r="AA37"/>
      <c s="55" r="AB37"/>
      <c s="55" r="AC37"/>
    </row>
    <row r="38">
      <c t="s" s="54" r="A38">
        <v>3183</v>
      </c>
      <c t="s" s="54" r="B38">
        <v>3184</v>
      </c>
      <c t="s" s="54" r="C38">
        <v>3185</v>
      </c>
      <c s="55" r="D38"/>
      <c s="55" r="E38"/>
      <c s="54" r="F38">
        <v>15500.0</v>
      </c>
      <c t="str" s="58" r="G38">
        <f t="shared" si="3"/>
        <v>27125</v>
      </c>
      <c t="s" s="57" r="H38">
        <v>3186</v>
      </c>
      <c t="s" s="54" r="I38">
        <v>3187</v>
      </c>
      <c s="55" r="J38"/>
      <c s="55" r="K38"/>
      <c s="55" r="L38"/>
      <c s="55" r="M38"/>
      <c s="55" r="N38"/>
      <c s="55" r="O38"/>
      <c s="55" r="P38"/>
      <c s="55" r="Q38"/>
      <c s="55" r="R38"/>
      <c s="55" r="S38"/>
      <c s="55" r="T38"/>
      <c s="55" r="U38"/>
      <c s="55" r="V38"/>
      <c s="55" r="W38"/>
      <c s="55" r="X38"/>
      <c s="55" r="Y38"/>
      <c s="55" r="Z38"/>
      <c s="55" r="AA38"/>
      <c s="55" r="AB38"/>
      <c s="55" r="AC38"/>
    </row>
    <row r="39">
      <c t="s" s="54" r="A39">
        <v>3188</v>
      </c>
      <c t="s" s="54" r="B39">
        <v>3189</v>
      </c>
      <c t="s" s="54" r="C39">
        <v>3190</v>
      </c>
      <c s="55" r="D39"/>
      <c s="55" r="E39"/>
      <c s="54" r="F39">
        <v>32000.0</v>
      </c>
      <c t="str" s="58" r="G39">
        <f t="shared" si="3"/>
        <v>56000</v>
      </c>
      <c t="s" s="57" r="H39">
        <v>3191</v>
      </c>
      <c t="s" s="54" r="I39">
        <v>3192</v>
      </c>
      <c s="55" r="J39"/>
      <c s="55" r="K39"/>
      <c s="55" r="L39"/>
      <c s="55" r="M39"/>
      <c s="55" r="N39"/>
      <c s="55" r="O39"/>
      <c s="55" r="P39"/>
      <c s="55" r="Q39"/>
      <c s="55" r="R39"/>
      <c s="55" r="S39"/>
      <c s="55" r="T39"/>
      <c s="55" r="U39"/>
      <c s="55" r="V39"/>
      <c s="55" r="W39"/>
      <c s="55" r="X39"/>
      <c s="55" r="Y39"/>
      <c s="55" r="Z39"/>
      <c s="55" r="AA39"/>
      <c s="55" r="AB39"/>
      <c s="55" r="AC39"/>
    </row>
    <row r="40">
      <c t="s" s="54" r="A40">
        <v>3193</v>
      </c>
      <c t="s" s="54" r="B40">
        <v>3194</v>
      </c>
      <c t="s" s="54" r="C40">
        <v>3195</v>
      </c>
      <c s="55" r="D40"/>
      <c s="55" r="E40"/>
      <c s="54" r="F40">
        <v>52000.0</v>
      </c>
      <c t="str" s="58" r="G40">
        <f t="shared" si="3"/>
        <v>91000</v>
      </c>
      <c t="s" s="57" r="H40">
        <v>3196</v>
      </c>
      <c t="s" s="54" r="I40">
        <v>3197</v>
      </c>
      <c s="55" r="J40"/>
      <c s="55" r="K40"/>
      <c s="55" r="L40"/>
      <c s="55" r="M40"/>
      <c s="55" r="N40"/>
      <c s="55" r="O40"/>
      <c s="55" r="P40"/>
      <c s="55" r="Q40"/>
      <c s="55" r="R40"/>
      <c s="55" r="S40"/>
      <c s="55" r="T40"/>
      <c s="55" r="U40"/>
      <c s="55" r="V40"/>
      <c s="55" r="W40"/>
      <c s="55" r="X40"/>
      <c s="55" r="Y40"/>
      <c s="55" r="Z40"/>
      <c s="55" r="AA40"/>
      <c s="55" r="AB40"/>
      <c s="55" r="AC40"/>
    </row>
  </sheetData>
  <dataValidations>
    <dataValidation sqref="A1" type="list">
      <formula1>Interests!$A$2:$A$384</formula1>
    </dataValidation>
    <dataValidation sqref="A3" type="list">
      <formula1>Interests!$A$2:$A$384</formula1>
    </dataValidation>
    <dataValidation sqref="A4" type="list">
      <formula1>Interests!$A$2:$A$384</formula1>
    </dataValidation>
    <dataValidation sqref="A5" type="list">
      <formula1>Interests!$A$2:$A$384</formula1>
    </dataValidation>
    <dataValidation sqref="A11" type="list">
      <formula1>Interests!$A$2:$A$384</formula1>
    </dataValidation>
    <dataValidation sqref="A12" type="list">
      <formula1>Interests!$A$2:$A$384</formula1>
    </dataValidation>
    <dataValidation sqref="A13" type="list">
      <formula1>Interests!$A$2:$A$384</formula1>
    </dataValidation>
    <dataValidation sqref="A14" type="list">
      <formula1>Interests!$A$2:$A$384</formula1>
    </dataValidation>
    <dataValidation sqref="A15" type="list">
      <formula1>Interests!$A$2:$A$384</formula1>
    </dataValidation>
    <dataValidation sqref="A16" type="list">
      <formula1>Interests!$A$2:$A$384</formula1>
    </dataValidation>
    <dataValidation sqref="A19" type="list">
      <formula1>Interests!$A$2:$A$384</formula1>
    </dataValidation>
    <dataValidation sqref="A20" type="list">
      <formula1>Interests!$A$2:$A$384</formula1>
    </dataValidation>
    <dataValidation sqref="A21" type="list">
      <formula1>Interests!$A$2:$A$384</formula1>
    </dataValidation>
    <dataValidation sqref="A22" type="list">
      <formula1>Interests!$A$2:$A$384</formula1>
    </dataValidation>
    <dataValidation sqref="A23" type="list">
      <formula1>Interests!$A$2:$A$384</formula1>
    </dataValidation>
    <dataValidation sqref="A24" type="list">
      <formula1>Interests!$A$2:$A$384</formula1>
    </dataValidation>
    <dataValidation sqref="A27" type="list">
      <formula1>Interests!$A$2:$A$384</formula1>
    </dataValidation>
    <dataValidation sqref="A28" type="list">
      <formula1>Interests!$A$2:$A$384</formula1>
    </dataValidation>
    <dataValidation sqref="A29" type="list">
      <formula1>Interests!$A$2:$A$384</formula1>
    </dataValidation>
    <dataValidation sqref="A30" type="list">
      <formula1>Interests!$A$2:$A$384</formula1>
    </dataValidation>
    <dataValidation sqref="A31" type="list">
      <formula1>Interests!$A$2:$A$384</formula1>
    </dataValidation>
    <dataValidation sqref="A32" type="list">
      <formula1>Interests!$A$2:$A$384</formula1>
    </dataValidation>
    <dataValidation sqref="A35" type="list">
      <formula1>Interests!$A$2:$A$384</formula1>
    </dataValidation>
    <dataValidation sqref="A36" type="list">
      <formula1>Interests!$A$2:$A$384</formula1>
    </dataValidation>
    <dataValidation sqref="A37" type="list">
      <formula1>Interests!$A$2:$A$384</formula1>
    </dataValidation>
    <dataValidation sqref="A38" type="list">
      <formula1>Interests!$A$2:$A$384</formula1>
    </dataValidation>
    <dataValidation sqref="A39" type="list">
      <formula1>Interests!$A$2:$A$384</formula1>
    </dataValidation>
    <dataValidation sqref="A40" type="list">
      <formula1>Interests!$A$2:$A$384</formula1>
    </dataValidation>
  </dataValidations>
  <hyperlinks>
    <hyperlink ref="H2" r:id="rId1"/>
    <hyperlink ref="H3" r:id="rId2"/>
    <hyperlink ref="H4" location=".U_bwE8WSy3o" r:id="rId3"/>
    <hyperlink ref="H5" r:id="rId4"/>
    <hyperlink ref="H6" r:id="rId5"/>
    <hyperlink ref="H7" r:id="rId6"/>
    <hyperlink ref="H11" r:id="rId7"/>
    <hyperlink ref="H12" r:id="rId8"/>
    <hyperlink ref="H13" r:id="rId9"/>
    <hyperlink ref="H14" r:id="rId10"/>
    <hyperlink ref="H15" r:id="rId11"/>
    <hyperlink ref="H16" r:id="rId12"/>
    <hyperlink ref="H19" r:id="rId13"/>
    <hyperlink ref="H20" r:id="rId14"/>
    <hyperlink ref="H22" r:id="rId15"/>
    <hyperlink ref="H23" r:id="rId16"/>
    <hyperlink ref="H24" r:id="rId17"/>
    <hyperlink ref="H27" r:id="rId18"/>
    <hyperlink ref="H28" r:id="rId19"/>
    <hyperlink ref="H29" r:id="rId20"/>
    <hyperlink ref="H30" r:id="rId21"/>
    <hyperlink ref="H31" r:id="rId22"/>
    <hyperlink ref="H32" r:id="rId23"/>
    <hyperlink ref="H35" r:id="rId24"/>
    <hyperlink ref="H36" r:id="rId25"/>
    <hyperlink ref="H37" r:id="rId26"/>
    <hyperlink ref="H38" r:id="rId27"/>
    <hyperlink ref="H39" r:id="rId28"/>
    <hyperlink ref="H40" r:id="rId29"/>
  </hyperlinks>
  <drawing r:id="rId30"/>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min="2" customWidth="1" max="2" width="38.57"/>
    <col min="3" customWidth="1" max="3" width="72.29"/>
    <col min="5" customWidth="1" max="5" width="16.0"/>
    <col min="8" customWidth="1" max="8" width="61.43"/>
  </cols>
  <sheetData>
    <row r="1">
      <c t="s" s="1" r="A1">
        <v>4</v>
      </c>
      <c t="s" s="1" r="B1">
        <v>8</v>
      </c>
      <c t="s" s="1" r="C1">
        <v>10</v>
      </c>
      <c t="s" s="1" r="D1">
        <v>11</v>
      </c>
      <c t="s" s="3" r="E1">
        <v>12</v>
      </c>
      <c t="s" s="1" r="F1">
        <v>20</v>
      </c>
      <c t="s" s="1" r="G1">
        <v>22</v>
      </c>
      <c t="s" s="1" r="H1">
        <v>24</v>
      </c>
      <c t="s" s="1" r="I1">
        <v>26</v>
      </c>
      <c s="2" r="J1"/>
      <c s="2" r="K1"/>
      <c s="2" r="L1"/>
      <c s="2" r="M1"/>
      <c s="2" r="N1"/>
      <c s="2" r="O1"/>
      <c s="2" r="P1"/>
      <c s="2" r="Q1"/>
      <c s="2" r="R1"/>
      <c s="2" r="S1"/>
      <c s="2" r="T1"/>
      <c s="2" r="U1"/>
      <c s="2" r="V1"/>
      <c s="2" r="W1"/>
      <c s="2" r="X1"/>
      <c s="2" r="Y1"/>
      <c s="2" r="Z1"/>
      <c s="2" r="AA1"/>
      <c s="2" r="AB1"/>
      <c s="2" r="AC1"/>
    </row>
    <row r="2">
      <c t="s" s="7" r="A2">
        <v>52</v>
      </c>
      <c t="s" s="7" r="B2">
        <v>99</v>
      </c>
      <c t="s" s="7" r="C2">
        <v>100</v>
      </c>
      <c s="9" r="D2"/>
      <c s="9" r="E2"/>
      <c s="9" r="F2"/>
      <c s="10" r="G2">
        <v>50.0</v>
      </c>
      <c t="s" s="11" r="H2">
        <v>102</v>
      </c>
      <c s="9" r="I2"/>
      <c s="9" r="J2"/>
      <c s="9" r="K2"/>
      <c s="9" r="L2"/>
      <c s="9" r="M2"/>
      <c s="9" r="N2"/>
      <c s="9" r="O2"/>
      <c s="9" r="P2"/>
      <c s="9" r="Q2"/>
      <c s="9" r="R2"/>
      <c s="9" r="S2"/>
      <c s="9" r="T2"/>
      <c s="9" r="U2"/>
      <c s="9" r="V2"/>
      <c s="9" r="W2"/>
      <c s="9" r="X2"/>
      <c s="9" r="Y2"/>
      <c s="9" r="Z2"/>
      <c s="9" r="AA2"/>
      <c s="9" r="AB2"/>
      <c s="9" r="AC2"/>
    </row>
    <row r="3">
      <c t="s" s="7" r="A3">
        <v>103</v>
      </c>
      <c t="s" s="7" r="B3">
        <v>105</v>
      </c>
      <c t="s" s="7" r="C3">
        <v>107</v>
      </c>
      <c s="7" r="D3"/>
      <c s="7" r="E3"/>
      <c s="7" r="F3">
        <v>1349.0</v>
      </c>
      <c t="str" s="13" r="G3">
        <f>F3*1.74</f>
        <v>2347</v>
      </c>
      <c t="s" s="11" r="H3">
        <v>110</v>
      </c>
      <c s="9" r="I3"/>
      <c s="9" r="J3"/>
      <c s="9" r="K3"/>
      <c s="9" r="L3"/>
      <c s="9" r="M3"/>
      <c s="9" r="N3"/>
      <c s="9" r="O3"/>
      <c s="9" r="P3"/>
      <c s="9" r="Q3"/>
      <c s="9" r="R3"/>
      <c s="9" r="S3"/>
      <c s="9" r="T3"/>
      <c s="9" r="U3"/>
      <c s="9" r="V3"/>
      <c s="9" r="W3"/>
      <c s="9" r="X3"/>
      <c s="9" r="Y3"/>
      <c s="9" r="Z3"/>
      <c s="9" r="AA3"/>
      <c s="9" r="AB3"/>
      <c s="9" r="AC3"/>
    </row>
    <row r="4">
      <c s="7" r="A4"/>
      <c s="7" r="B4"/>
      <c s="7" r="C4"/>
      <c s="7" r="D4"/>
      <c s="7" r="E4"/>
      <c s="9" r="F4"/>
      <c s="10" r="G4"/>
      <c s="7" r="H4"/>
      <c s="9" r="I4"/>
      <c s="9" r="J4"/>
      <c s="9" r="K4"/>
      <c s="9" r="L4"/>
      <c s="9" r="M4"/>
      <c s="9" r="N4"/>
      <c s="9" r="O4"/>
      <c s="9" r="P4"/>
      <c s="9" r="Q4"/>
      <c s="9" r="R4"/>
      <c s="9" r="S4"/>
      <c s="9" r="T4"/>
      <c s="9" r="U4"/>
      <c s="9" r="V4"/>
      <c s="9" r="W4"/>
      <c s="9" r="X4"/>
      <c s="9" r="Y4"/>
      <c s="9" r="Z4"/>
      <c s="9" r="AA4"/>
      <c s="9" r="AB4"/>
      <c s="9" r="AC4"/>
    </row>
    <row r="5">
      <c s="7" r="A5"/>
      <c s="7" r="B5"/>
      <c s="7" r="C5"/>
      <c s="7" r="D5"/>
      <c s="9" r="E5"/>
      <c s="9" r="F5"/>
      <c s="10" r="G5"/>
      <c s="7" r="H5"/>
      <c s="9" r="I5"/>
      <c s="9" r="J5"/>
      <c s="9" r="K5"/>
      <c s="9" r="L5"/>
      <c s="9" r="M5"/>
      <c s="9" r="N5"/>
      <c s="9" r="O5"/>
      <c s="9" r="P5"/>
      <c s="9" r="Q5"/>
      <c s="9" r="R5"/>
      <c s="9" r="S5"/>
      <c s="9" r="T5"/>
      <c s="9" r="U5"/>
      <c s="9" r="V5"/>
      <c s="9" r="W5"/>
      <c s="9" r="X5"/>
      <c s="9" r="Y5"/>
      <c s="9" r="Z5"/>
      <c s="9" r="AA5"/>
      <c s="9" r="AB5"/>
      <c s="9" r="AC5"/>
    </row>
    <row r="6">
      <c t="s" s="7" r="A6">
        <v>123</v>
      </c>
      <c t="s" s="7" r="B6">
        <v>124</v>
      </c>
      <c t="s" s="7" r="C6">
        <v>125</v>
      </c>
      <c s="7" r="D6">
        <v>3499.0</v>
      </c>
      <c s="9" r="E6"/>
      <c s="9" r="F6"/>
      <c t="str" s="10" r="G6">
        <f>2.25*D6</f>
        <v>7873</v>
      </c>
      <c t="s" s="11" r="H6">
        <v>126</v>
      </c>
      <c s="9" r="I6"/>
      <c s="9" r="J6"/>
      <c s="9" r="K6"/>
      <c s="9" r="L6"/>
      <c s="9" r="M6"/>
      <c s="9" r="N6"/>
      <c s="9" r="O6"/>
      <c s="9" r="P6"/>
      <c s="9" r="Q6"/>
      <c s="9" r="R6"/>
      <c s="9" r="S6"/>
      <c s="9" r="T6"/>
      <c s="9" r="U6"/>
      <c s="9" r="V6"/>
      <c s="9" r="W6"/>
      <c s="9" r="X6"/>
      <c s="9" r="Y6"/>
      <c s="9" r="Z6"/>
      <c s="9" r="AA6"/>
      <c s="9" r="AB6"/>
      <c s="9" r="AC6"/>
    </row>
    <row r="7">
      <c t="s" s="7" r="A7">
        <v>131</v>
      </c>
      <c t="s" s="7" r="B7">
        <v>132</v>
      </c>
      <c t="s" s="14" r="C7">
        <v>133</v>
      </c>
      <c s="7" r="D7"/>
      <c s="9" r="E7"/>
      <c s="7" r="F7">
        <v>39000.0</v>
      </c>
      <c t="str" s="10" r="G7">
        <f>1.74*F7</f>
        <v>67860</v>
      </c>
      <c t="s" s="11" r="H7">
        <v>138</v>
      </c>
      <c s="9" r="I7"/>
      <c s="9" r="J7"/>
      <c s="9" r="K7"/>
      <c s="9" r="L7"/>
      <c s="9" r="M7"/>
      <c s="9" r="N7"/>
      <c s="9" r="O7"/>
      <c s="9" r="P7"/>
      <c s="9" r="Q7"/>
      <c s="9" r="R7"/>
      <c s="9" r="S7"/>
      <c s="9" r="T7"/>
      <c s="9" r="U7"/>
      <c s="9" r="V7"/>
      <c s="9" r="W7"/>
      <c s="9" r="X7"/>
      <c s="9" r="Y7"/>
      <c s="9" r="Z7"/>
      <c s="9" r="AA7"/>
      <c s="9" r="AB7"/>
      <c s="9" r="AC7"/>
    </row>
    <row r="8">
      <c s="4" r="A8"/>
      <c s="4" r="B8"/>
      <c s="4" r="C8"/>
      <c s="4" r="D8"/>
      <c s="15" r="G8"/>
      <c s="4" r="H8"/>
    </row>
    <row r="9">
      <c t="s" s="16" r="A9">
        <v>147</v>
      </c>
      <c t="s" s="17" r="B9">
        <v>152</v>
      </c>
      <c t="s" s="17" r="C9">
        <v>157</v>
      </c>
      <c s="18" r="D9"/>
      <c s="18" r="E9"/>
      <c s="18" r="F9"/>
      <c s="19" r="G9">
        <v>66.99</v>
      </c>
      <c t="s" s="20" r="H9">
        <v>162</v>
      </c>
      <c s="18" r="I9"/>
      <c s="18" r="J9"/>
      <c s="18" r="K9"/>
      <c s="18" r="L9"/>
      <c s="18" r="M9"/>
      <c s="18" r="N9"/>
      <c s="18" r="O9"/>
      <c s="18" r="P9"/>
      <c s="18" r="Q9"/>
      <c s="18" r="R9"/>
      <c s="18" r="S9"/>
      <c s="18" r="T9"/>
      <c s="18" r="U9"/>
      <c s="18" r="V9"/>
      <c s="18" r="W9"/>
      <c s="18" r="X9"/>
      <c s="18" r="Y9"/>
      <c s="18" r="Z9"/>
      <c s="18" r="AA9"/>
      <c s="18" r="AB9"/>
      <c s="18" r="AC9"/>
    </row>
    <row r="10">
      <c t="s" s="16" r="A10">
        <v>488</v>
      </c>
      <c t="s" s="17" r="B10">
        <v>489</v>
      </c>
      <c t="s" s="17" r="C10">
        <v>490</v>
      </c>
      <c s="18" r="D10"/>
      <c s="18" r="E10"/>
      <c s="18" r="F10"/>
      <c s="19" r="G10">
        <v>339.99</v>
      </c>
      <c t="s" s="20" r="H10">
        <v>491</v>
      </c>
      <c s="18" r="I10"/>
      <c s="18" r="J10"/>
      <c s="18" r="K10"/>
      <c s="18" r="L10"/>
      <c s="18" r="M10"/>
      <c s="18" r="N10"/>
      <c s="18" r="O10"/>
      <c s="18" r="P10"/>
      <c s="18" r="Q10"/>
      <c s="18" r="R10"/>
      <c s="18" r="S10"/>
      <c s="18" r="T10"/>
      <c s="18" r="U10"/>
      <c s="18" r="V10"/>
      <c s="18" r="W10"/>
      <c s="18" r="X10"/>
      <c s="18" r="Y10"/>
      <c s="18" r="Z10"/>
      <c s="18" r="AA10"/>
      <c s="18" r="AB10"/>
      <c s="18" r="AC10"/>
    </row>
    <row r="11">
      <c t="s" s="16" r="A11">
        <v>500</v>
      </c>
      <c t="s" s="17" r="B11">
        <v>501</v>
      </c>
      <c t="s" s="17" r="C11">
        <v>502</v>
      </c>
      <c s="18" r="D11"/>
      <c s="18" r="E11"/>
      <c s="18" r="F11"/>
      <c s="19" r="G11">
        <v>699.99</v>
      </c>
      <c t="s" s="20" r="H11">
        <v>503</v>
      </c>
      <c s="18" r="I11"/>
      <c s="18" r="J11"/>
      <c s="18" r="K11"/>
      <c s="18" r="L11"/>
      <c s="18" r="M11"/>
      <c s="18" r="N11"/>
      <c s="18" r="O11"/>
      <c s="18" r="P11"/>
      <c s="18" r="Q11"/>
      <c s="18" r="R11"/>
      <c s="18" r="S11"/>
      <c s="18" r="T11"/>
      <c s="18" r="U11"/>
      <c s="18" r="V11"/>
      <c s="18" r="W11"/>
      <c s="18" r="X11"/>
      <c s="18" r="Y11"/>
      <c s="18" r="Z11"/>
      <c s="18" r="AA11"/>
      <c s="18" r="AB11"/>
      <c s="18" r="AC11"/>
    </row>
    <row r="12">
      <c t="s" s="16" r="A12">
        <v>504</v>
      </c>
      <c t="s" s="17" r="B12">
        <v>505</v>
      </c>
      <c t="s" s="17" r="C12">
        <v>506</v>
      </c>
      <c s="18" r="D12"/>
      <c s="18" r="E12"/>
      <c s="18" r="F12"/>
      <c s="19" r="G12">
        <v>3999.99</v>
      </c>
      <c t="s" s="20" r="H12">
        <v>507</v>
      </c>
      <c s="18" r="I12"/>
      <c s="18" r="J12"/>
      <c s="18" r="K12"/>
      <c s="18" r="L12"/>
      <c s="18" r="M12"/>
      <c s="18" r="N12"/>
      <c s="18" r="O12"/>
      <c s="18" r="P12"/>
      <c s="18" r="Q12"/>
      <c s="18" r="R12"/>
      <c s="18" r="S12"/>
      <c s="18" r="T12"/>
      <c s="18" r="U12"/>
      <c s="18" r="V12"/>
      <c s="18" r="W12"/>
      <c s="18" r="X12"/>
      <c s="18" r="Y12"/>
      <c s="18" r="Z12"/>
      <c s="18" r="AA12"/>
      <c s="18" r="AB12"/>
      <c s="18" r="AC12"/>
    </row>
    <row r="13">
      <c t="s" s="16" r="A13">
        <v>512</v>
      </c>
      <c t="s" s="17" r="B13">
        <v>513</v>
      </c>
      <c t="s" s="17" r="C13">
        <v>514</v>
      </c>
      <c s="18" r="D13"/>
      <c s="18" r="E13"/>
      <c s="18" r="F13"/>
      <c s="19" r="G13">
        <v>5199.99</v>
      </c>
      <c t="s" s="20" r="H13">
        <v>515</v>
      </c>
      <c s="18" r="I13"/>
      <c s="18" r="J13"/>
      <c s="18" r="K13"/>
      <c s="18" r="L13"/>
      <c s="18" r="M13"/>
      <c s="18" r="N13"/>
      <c s="18" r="O13"/>
      <c s="18" r="P13"/>
      <c s="18" r="Q13"/>
      <c s="18" r="R13"/>
      <c s="18" r="S13"/>
      <c s="18" r="T13"/>
      <c s="18" r="U13"/>
      <c s="18" r="V13"/>
      <c s="18" r="W13"/>
      <c s="18" r="X13"/>
      <c s="18" r="Y13"/>
      <c s="18" r="Z13"/>
      <c s="18" r="AA13"/>
      <c s="18" r="AB13"/>
      <c s="18" r="AC13"/>
    </row>
    <row r="14">
      <c t="s" s="16" r="A14">
        <v>520</v>
      </c>
      <c t="s" s="16" r="B14">
        <v>521</v>
      </c>
      <c t="s" s="17" r="C14">
        <v>522</v>
      </c>
      <c s="18" r="D14"/>
      <c s="17" r="E14">
        <v>1700000.0</v>
      </c>
      <c s="18" r="F14"/>
      <c t="str" s="19" r="G14">
        <f>2.25*E14</f>
        <v>3825000</v>
      </c>
      <c t="s" s="20" r="H14">
        <v>527</v>
      </c>
      <c s="18" r="I14"/>
      <c s="18" r="J14"/>
      <c s="18" r="K14"/>
      <c s="18" r="L14"/>
      <c s="18" r="M14"/>
      <c s="18" r="N14"/>
      <c s="18" r="O14"/>
      <c s="18" r="P14"/>
      <c s="18" r="Q14"/>
      <c s="18" r="R14"/>
      <c s="18" r="S14"/>
      <c s="18" r="T14"/>
      <c s="18" r="U14"/>
      <c s="18" r="V14"/>
      <c s="18" r="W14"/>
      <c s="18" r="X14"/>
      <c s="18" r="Y14"/>
      <c s="18" r="Z14"/>
      <c s="18" r="AA14"/>
      <c s="18" r="AB14"/>
      <c s="18" r="AC14"/>
    </row>
    <row r="15">
      <c s="31" r="A15"/>
      <c s="4" r="B15"/>
      <c s="4" r="C15"/>
      <c s="15" r="G15"/>
      <c s="4" r="H15"/>
    </row>
    <row r="16">
      <c t="s" s="43" r="A16">
        <v>532</v>
      </c>
      <c t="s" s="44" r="B16">
        <v>533</v>
      </c>
      <c t="s" s="44" r="C16">
        <v>534</v>
      </c>
      <c s="45" r="D16"/>
      <c s="45" r="E16"/>
      <c s="45" r="F16"/>
      <c s="46" r="G16">
        <v>99.0</v>
      </c>
      <c t="s" s="47" r="H16">
        <v>535</v>
      </c>
      <c s="45" r="I16"/>
      <c s="45" r="J16"/>
      <c s="45" r="K16"/>
      <c s="45" r="L16"/>
      <c s="45" r="M16"/>
      <c s="45" r="N16"/>
      <c s="45" r="O16"/>
      <c s="45" r="P16"/>
      <c s="45" r="Q16"/>
      <c s="45" r="R16"/>
      <c s="45" r="S16"/>
      <c s="45" r="T16"/>
      <c s="45" r="U16"/>
      <c s="45" r="V16"/>
      <c s="45" r="W16"/>
      <c s="45" r="X16"/>
      <c s="45" r="Y16"/>
      <c s="45" r="Z16"/>
      <c s="45" r="AA16"/>
      <c s="45" r="AB16"/>
      <c s="45" r="AC16"/>
    </row>
    <row r="17">
      <c t="s" s="43" r="A17">
        <v>540</v>
      </c>
      <c t="s" s="44" r="B17">
        <v>541</v>
      </c>
      <c t="s" s="44" r="C17">
        <v>542</v>
      </c>
      <c s="45" r="D17"/>
      <c s="45" r="E17"/>
      <c s="45" r="F17"/>
      <c s="46" r="G17">
        <v>500.0</v>
      </c>
      <c t="s" s="47" r="H17">
        <v>543</v>
      </c>
      <c s="45" r="I17"/>
      <c s="45" r="J17"/>
      <c s="45" r="K17"/>
      <c s="45" r="L17"/>
      <c s="45" r="M17"/>
      <c s="45" r="N17"/>
      <c s="45" r="O17"/>
      <c s="45" r="P17"/>
      <c s="45" r="Q17"/>
      <c s="45" r="R17"/>
      <c s="45" r="S17"/>
      <c s="45" r="T17"/>
      <c s="45" r="U17"/>
      <c s="45" r="V17"/>
      <c s="45" r="W17"/>
      <c s="45" r="X17"/>
      <c s="45" r="Y17"/>
      <c s="45" r="Z17"/>
      <c s="45" r="AA17"/>
      <c s="45" r="AB17"/>
      <c s="45" r="AC17"/>
    </row>
    <row r="18">
      <c t="s" s="43" r="A18">
        <v>548</v>
      </c>
      <c t="s" s="44" r="B18">
        <v>549</v>
      </c>
      <c t="s" s="44" r="C18">
        <v>550</v>
      </c>
      <c s="45" r="D18"/>
      <c s="45" r="E18"/>
      <c s="45" r="F18"/>
      <c s="46" r="G18">
        <v>9000.0</v>
      </c>
      <c t="s" s="47" r="H18">
        <v>551</v>
      </c>
      <c s="45" r="I18"/>
      <c s="45" r="J18"/>
      <c s="45" r="K18"/>
      <c s="45" r="L18"/>
      <c s="45" r="M18"/>
      <c s="45" r="N18"/>
      <c s="45" r="O18"/>
      <c s="45" r="P18"/>
      <c s="45" r="Q18"/>
      <c s="45" r="R18"/>
      <c s="45" r="S18"/>
      <c s="45" r="T18"/>
      <c s="45" r="U18"/>
      <c s="45" r="V18"/>
      <c s="45" r="W18"/>
      <c s="45" r="X18"/>
      <c s="45" r="Y18"/>
      <c s="45" r="Z18"/>
      <c s="45" r="AA18"/>
      <c s="45" r="AB18"/>
      <c s="45" r="AC18"/>
    </row>
    <row r="19">
      <c t="s" s="43" r="A19">
        <v>556</v>
      </c>
      <c t="s" s="44" r="B19">
        <v>557</v>
      </c>
      <c t="s" s="44" r="C19">
        <v>558</v>
      </c>
      <c s="45" r="D19"/>
      <c s="45" r="E19"/>
      <c s="45" r="F19"/>
      <c s="46" r="G19">
        <v>30600.0</v>
      </c>
      <c t="s" s="47" r="H19">
        <v>559</v>
      </c>
      <c s="45" r="I19"/>
      <c s="45" r="J19"/>
      <c s="45" r="K19"/>
      <c s="45" r="L19"/>
      <c s="45" r="M19"/>
      <c s="45" r="N19"/>
      <c s="45" r="O19"/>
      <c s="45" r="P19"/>
      <c s="45" r="Q19"/>
      <c s="45" r="R19"/>
      <c s="45" r="S19"/>
      <c s="45" r="T19"/>
      <c s="45" r="U19"/>
      <c s="45" r="V19"/>
      <c s="45" r="W19"/>
      <c s="45" r="X19"/>
      <c s="45" r="Y19"/>
      <c s="45" r="Z19"/>
      <c s="45" r="AA19"/>
      <c s="45" r="AB19"/>
      <c s="45" r="AC19"/>
    </row>
    <row r="20">
      <c t="s" s="43" r="A20">
        <v>564</v>
      </c>
      <c t="s" s="44" r="B20">
        <v>565</v>
      </c>
      <c t="s" s="44" r="C20">
        <v>566</v>
      </c>
      <c s="45" r="D20"/>
      <c s="44" r="E20">
        <v>57490.0</v>
      </c>
      <c s="44" r="F20"/>
      <c t="str" s="48" r="G20">
        <f>2.83*E20</f>
        <v>162697</v>
      </c>
      <c t="s" s="47" r="H20">
        <v>567</v>
      </c>
      <c s="45" r="I20"/>
      <c s="45" r="J20"/>
      <c s="45" r="K20"/>
      <c s="45" r="L20"/>
      <c s="45" r="M20"/>
      <c s="45" r="N20"/>
      <c s="45" r="O20"/>
      <c s="45" r="P20"/>
      <c s="45" r="Q20"/>
      <c s="45" r="R20"/>
      <c s="45" r="S20"/>
      <c s="45" r="T20"/>
      <c s="45" r="U20"/>
      <c s="45" r="V20"/>
      <c s="45" r="W20"/>
      <c s="45" r="X20"/>
      <c s="45" r="Y20"/>
      <c s="45" r="Z20"/>
      <c s="45" r="AA20"/>
      <c s="45" r="AB20"/>
      <c s="45" r="AC20"/>
    </row>
    <row r="21">
      <c t="s" s="43" r="A21">
        <v>572</v>
      </c>
      <c t="s" s="44" r="B21">
        <v>573</v>
      </c>
      <c t="s" s="44" r="C21">
        <v>574</v>
      </c>
      <c s="45" r="D21"/>
      <c s="45" r="E21"/>
      <c s="44" r="F21">
        <v>249280.0</v>
      </c>
      <c t="str" s="46" r="G21">
        <f>1.74*F21</f>
        <v>433747</v>
      </c>
      <c t="s" s="47" r="H21">
        <v>575</v>
      </c>
      <c s="45" r="I21"/>
      <c s="45" r="J21"/>
      <c s="45" r="K21"/>
      <c s="45" r="L21"/>
      <c s="45" r="M21"/>
      <c s="45" r="N21"/>
      <c s="45" r="O21"/>
      <c s="45" r="P21"/>
      <c s="45" r="Q21"/>
      <c s="45" r="R21"/>
      <c s="45" r="S21"/>
      <c s="45" r="T21"/>
      <c s="45" r="U21"/>
      <c s="45" r="V21"/>
      <c s="45" r="W21"/>
      <c s="45" r="X21"/>
      <c s="45" r="Y21"/>
      <c s="45" r="Z21"/>
      <c s="45" r="AA21"/>
      <c s="45" r="AB21"/>
      <c s="45" r="AC21"/>
    </row>
    <row r="22">
      <c s="31" r="A22"/>
      <c s="4" r="B22"/>
      <c s="4" r="C22"/>
      <c s="15" r="G22"/>
      <c s="4" r="H22"/>
    </row>
    <row r="23">
      <c t="s" s="38" r="A23">
        <v>584</v>
      </c>
      <c t="s" s="30" r="B23">
        <v>585</v>
      </c>
      <c t="s" s="30" r="C23">
        <v>586</v>
      </c>
      <c s="49" r="D23"/>
      <c s="49" r="E23"/>
      <c s="30" r="F23"/>
      <c s="50" r="G23">
        <v>600.0</v>
      </c>
      <c t="s" s="51" r="H23">
        <v>587</v>
      </c>
      <c s="49" r="I23"/>
      <c s="49" r="J23"/>
      <c s="49" r="K23"/>
      <c s="49" r="L23"/>
      <c s="49" r="M23"/>
      <c s="49" r="N23"/>
      <c s="49" r="O23"/>
      <c s="49" r="P23"/>
      <c s="49" r="Q23"/>
      <c s="49" r="R23"/>
      <c s="49" r="S23"/>
      <c s="49" r="T23"/>
      <c s="49" r="U23"/>
      <c s="49" r="V23"/>
      <c s="49" r="W23"/>
      <c s="49" r="X23"/>
      <c s="49" r="Y23"/>
      <c s="49" r="Z23"/>
      <c s="49" r="AA23"/>
      <c s="49" r="AB23"/>
      <c s="49" r="AC23"/>
    </row>
    <row r="24">
      <c t="s" s="38" r="A24">
        <v>592</v>
      </c>
      <c t="s" s="30" r="B24">
        <v>593</v>
      </c>
      <c t="s" s="30" r="C24">
        <v>594</v>
      </c>
      <c s="49" r="D24"/>
      <c s="49" r="E24"/>
      <c s="30" r="F24">
        <v>24390.0</v>
      </c>
      <c t="str" s="52" r="G24">
        <f ref="G24:G28" t="shared" si="1">1.74*F24</f>
        <v>42439</v>
      </c>
      <c t="s" s="51" r="H24">
        <v>595</v>
      </c>
      <c s="49" r="I24"/>
      <c s="49" r="J24"/>
      <c s="49" r="K24"/>
      <c s="49" r="L24"/>
      <c s="49" r="M24"/>
      <c s="49" r="N24"/>
      <c s="49" r="O24"/>
      <c s="49" r="P24"/>
      <c s="49" r="Q24"/>
      <c s="49" r="R24"/>
      <c s="49" r="S24"/>
      <c s="49" r="T24"/>
      <c s="49" r="U24"/>
      <c s="49" r="V24"/>
      <c s="49" r="W24"/>
      <c s="49" r="X24"/>
      <c s="49" r="Y24"/>
      <c s="49" r="Z24"/>
      <c s="49" r="AA24"/>
      <c s="49" r="AB24"/>
      <c s="49" r="AC24"/>
    </row>
    <row r="25">
      <c t="s" s="38" r="A25">
        <v>600</v>
      </c>
      <c t="s" s="30" r="B25">
        <v>601</v>
      </c>
      <c t="s" s="30" r="C25">
        <v>602</v>
      </c>
      <c s="49" r="D25"/>
      <c s="49" r="E25"/>
      <c s="30" r="F25">
        <v>103000.0</v>
      </c>
      <c t="str" s="52" r="G25">
        <f t="shared" si="1"/>
        <v>179220</v>
      </c>
      <c t="s" s="51" r="H25">
        <v>603</v>
      </c>
      <c s="49" r="I25"/>
      <c s="49" r="J25"/>
      <c s="49" r="K25"/>
      <c s="49" r="L25"/>
      <c s="49" r="M25"/>
      <c s="49" r="N25"/>
      <c s="49" r="O25"/>
      <c s="49" r="P25"/>
      <c s="49" r="Q25"/>
      <c s="49" r="R25"/>
      <c s="49" r="S25"/>
      <c s="49" r="T25"/>
      <c s="49" r="U25"/>
      <c s="49" r="V25"/>
      <c s="49" r="W25"/>
      <c s="49" r="X25"/>
      <c s="49" r="Y25"/>
      <c s="49" r="Z25"/>
      <c s="49" r="AA25"/>
      <c s="49" r="AB25"/>
      <c s="49" r="AC25"/>
    </row>
    <row r="26">
      <c t="s" s="38" r="A26">
        <v>607</v>
      </c>
      <c t="s" s="30" r="B26">
        <v>609</v>
      </c>
      <c t="s" s="30" r="C26">
        <v>610</v>
      </c>
      <c s="49" r="D26"/>
      <c s="49" r="E26"/>
      <c s="30" r="F26">
        <v>158974.0</v>
      </c>
      <c t="str" s="52" r="G26">
        <f t="shared" si="1"/>
        <v>276615</v>
      </c>
      <c t="s" s="51" r="H26">
        <v>611</v>
      </c>
      <c s="49" r="I26"/>
      <c s="49" r="J26"/>
      <c s="49" r="K26"/>
      <c s="49" r="L26"/>
      <c s="49" r="M26"/>
      <c s="49" r="N26"/>
      <c s="49" r="O26"/>
      <c s="49" r="P26"/>
      <c s="49" r="Q26"/>
      <c s="49" r="R26"/>
      <c s="49" r="S26"/>
      <c s="49" r="T26"/>
      <c s="49" r="U26"/>
      <c s="49" r="V26"/>
      <c s="49" r="W26"/>
      <c s="49" r="X26"/>
      <c s="49" r="Y26"/>
      <c s="49" r="Z26"/>
      <c s="49" r="AA26"/>
      <c s="49" r="AB26"/>
      <c s="49" r="AC26"/>
    </row>
    <row r="27">
      <c t="s" s="38" r="A27">
        <v>613</v>
      </c>
      <c t="s" s="30" r="B27">
        <v>615</v>
      </c>
      <c t="s" s="30" r="C27">
        <v>617</v>
      </c>
      <c s="49" r="D27"/>
      <c s="49" r="E27"/>
      <c s="30" r="F27">
        <v>805000.0</v>
      </c>
      <c t="str" s="52" r="G27">
        <f t="shared" si="1"/>
        <v>1400700</v>
      </c>
      <c t="s" s="51" r="H27">
        <v>618</v>
      </c>
      <c s="49" r="I27"/>
      <c s="49" r="J27"/>
      <c s="49" r="K27"/>
      <c s="49" r="L27"/>
      <c s="49" r="M27"/>
      <c s="49" r="N27"/>
      <c s="49" r="O27"/>
      <c s="49" r="P27"/>
      <c s="49" r="Q27"/>
      <c s="49" r="R27"/>
      <c s="49" r="S27"/>
      <c s="49" r="T27"/>
      <c s="49" r="U27"/>
      <c s="49" r="V27"/>
      <c s="49" r="W27"/>
      <c s="49" r="X27"/>
      <c s="49" r="Y27"/>
      <c s="49" r="Z27"/>
      <c s="49" r="AA27"/>
      <c s="49" r="AB27"/>
      <c s="49" r="AC27"/>
    </row>
    <row r="28">
      <c t="s" s="38" r="A28">
        <v>620</v>
      </c>
      <c t="s" s="30" r="B28">
        <v>621</v>
      </c>
      <c t="s" s="30" r="C28">
        <v>622</v>
      </c>
      <c s="49" r="D28"/>
      <c s="49" r="E28"/>
      <c s="30" r="F28">
        <v>1.5E7</v>
      </c>
      <c t="str" s="52" r="G28">
        <f t="shared" si="1"/>
        <v>26100000</v>
      </c>
      <c t="s" s="51" r="H28">
        <v>623</v>
      </c>
      <c s="49" r="I28"/>
      <c s="49" r="J28"/>
      <c s="49" r="K28"/>
      <c s="49" r="L28"/>
      <c s="49" r="M28"/>
      <c s="49" r="N28"/>
      <c s="49" r="O28"/>
      <c s="49" r="P28"/>
      <c s="49" r="Q28"/>
      <c s="49" r="R28"/>
      <c s="49" r="S28"/>
      <c s="49" r="T28"/>
      <c s="49" r="U28"/>
      <c s="49" r="V28"/>
      <c s="49" r="W28"/>
      <c s="49" r="X28"/>
      <c s="49" r="Y28"/>
      <c s="49" r="Z28"/>
      <c s="49" r="AA28"/>
      <c s="49" r="AB28"/>
      <c s="49" r="AC28"/>
    </row>
    <row r="29">
      <c s="31" r="A29"/>
      <c s="4" r="B29"/>
      <c s="31" r="C29"/>
      <c s="4" r="F29"/>
      <c s="53" r="G29"/>
      <c s="4" r="H29"/>
    </row>
    <row r="30">
      <c t="s" s="54" r="A30">
        <v>632</v>
      </c>
      <c t="s" s="54" r="B30">
        <v>633</v>
      </c>
      <c t="s" s="54" r="C30">
        <v>634</v>
      </c>
      <c s="55" r="D30"/>
      <c s="55" r="E30"/>
      <c s="54" r="F30"/>
      <c s="56" r="G30">
        <v>936.0</v>
      </c>
      <c t="s" s="57" r="H30">
        <v>635</v>
      </c>
      <c s="55" r="I30"/>
      <c s="55" r="J30"/>
      <c s="55" r="K30"/>
      <c s="55" r="L30"/>
      <c s="55" r="M30"/>
      <c s="55" r="N30"/>
      <c s="55" r="O30"/>
      <c s="55" r="P30"/>
      <c s="55" r="Q30"/>
      <c s="55" r="R30"/>
      <c s="55" r="S30"/>
      <c s="55" r="T30"/>
      <c s="55" r="U30"/>
      <c s="55" r="V30"/>
      <c s="55" r="W30"/>
      <c s="55" r="X30"/>
      <c s="55" r="Y30"/>
      <c s="55" r="Z30"/>
      <c s="55" r="AA30"/>
      <c s="55" r="AB30"/>
      <c s="55" r="AC30"/>
    </row>
    <row r="31">
      <c t="s" s="54" r="A31">
        <v>640</v>
      </c>
      <c t="s" s="54" r="B31">
        <v>641</v>
      </c>
      <c t="s" s="54" r="C31">
        <v>642</v>
      </c>
      <c s="55" r="D31"/>
      <c s="55" r="E31"/>
      <c s="54" r="F31">
        <v>2699.0</v>
      </c>
      <c t="str" s="58" r="G31">
        <f>1.74*F31</f>
        <v>4696</v>
      </c>
      <c t="s" s="57" r="H31">
        <v>647</v>
      </c>
      <c s="55" r="I31"/>
      <c s="55" r="J31"/>
      <c s="55" r="K31"/>
      <c s="55" r="L31"/>
      <c s="55" r="M31"/>
      <c s="55" r="N31"/>
      <c s="55" r="O31"/>
      <c s="55" r="P31"/>
      <c s="55" r="Q31"/>
      <c s="55" r="R31"/>
      <c s="55" r="S31"/>
      <c s="55" r="T31"/>
      <c s="55" r="U31"/>
      <c s="55" r="V31"/>
      <c s="55" r="W31"/>
      <c s="55" r="X31"/>
      <c s="55" r="Y31"/>
      <c s="55" r="Z31"/>
      <c s="55" r="AA31"/>
      <c s="55" r="AB31"/>
      <c s="55" r="AC31"/>
    </row>
    <row r="32">
      <c t="s" s="54" r="A32">
        <v>648</v>
      </c>
      <c t="s" s="54" r="B32">
        <v>650</v>
      </c>
      <c t="s" s="59" r="C32">
        <v>651</v>
      </c>
      <c s="54" r="D32">
        <v>9950.0</v>
      </c>
      <c s="55" r="E32"/>
      <c s="54" r="F32"/>
      <c t="str" s="58" r="G32">
        <f>2.25*D32</f>
        <v>22388</v>
      </c>
      <c t="s" s="57" r="H32">
        <v>655</v>
      </c>
      <c s="55" r="I32"/>
      <c s="55" r="J32"/>
      <c s="55" r="K32"/>
      <c s="55" r="L32"/>
      <c s="55" r="M32"/>
      <c s="55" r="N32"/>
      <c s="55" r="O32"/>
      <c s="55" r="P32"/>
      <c s="55" r="Q32"/>
      <c s="55" r="R32"/>
      <c s="55" r="S32"/>
      <c s="55" r="T32"/>
      <c s="55" r="U32"/>
      <c s="55" r="V32"/>
      <c s="55" r="W32"/>
      <c s="55" r="X32"/>
      <c s="55" r="Y32"/>
      <c s="55" r="Z32"/>
      <c s="55" r="AA32"/>
      <c s="55" r="AB32"/>
      <c s="55" r="AC32"/>
    </row>
    <row r="33">
      <c t="s" s="54" r="A33">
        <v>660</v>
      </c>
      <c t="s" s="54" r="B33">
        <v>661</v>
      </c>
      <c t="s" s="54" r="C33">
        <v>662</v>
      </c>
      <c s="55" r="D33"/>
      <c s="55" r="E33"/>
      <c s="54" r="F33">
        <v>23500.0</v>
      </c>
      <c t="str" s="58" r="G33">
        <f ref="G33:G35" t="shared" si="2">1.74*F33</f>
        <v>40890</v>
      </c>
      <c t="s" s="57" r="H33">
        <v>663</v>
      </c>
      <c s="55" r="I33"/>
      <c s="55" r="J33"/>
      <c s="55" r="K33"/>
      <c s="55" r="L33"/>
      <c s="55" r="M33"/>
      <c s="55" r="N33"/>
      <c s="55" r="O33"/>
      <c s="55" r="P33"/>
      <c s="55" r="Q33"/>
      <c s="55" r="R33"/>
      <c s="55" r="S33"/>
      <c s="55" r="T33"/>
      <c s="55" r="U33"/>
      <c s="55" r="V33"/>
      <c s="55" r="W33"/>
      <c s="55" r="X33"/>
      <c s="55" r="Y33"/>
      <c s="55" r="Z33"/>
      <c s="55" r="AA33"/>
      <c s="55" r="AB33"/>
      <c s="55" r="AC33"/>
    </row>
    <row r="34">
      <c t="s" s="54" r="A34">
        <v>668</v>
      </c>
      <c t="s" s="54" r="B34">
        <v>669</v>
      </c>
      <c t="s" s="54" r="C34">
        <v>670</v>
      </c>
      <c s="55" r="D34"/>
      <c s="55" r="E34"/>
      <c s="54" r="F34">
        <v>176980.0</v>
      </c>
      <c t="str" s="58" r="G34">
        <f t="shared" si="2"/>
        <v>307945</v>
      </c>
      <c t="s" s="57" r="H34">
        <v>671</v>
      </c>
      <c s="55" r="I34"/>
      <c s="55" r="J34"/>
      <c s="55" r="K34"/>
      <c s="55" r="L34"/>
      <c s="55" r="M34"/>
      <c s="55" r="N34"/>
      <c s="55" r="O34"/>
      <c s="55" r="P34"/>
      <c s="55" r="Q34"/>
      <c s="55" r="R34"/>
      <c s="55" r="S34"/>
      <c s="55" r="T34"/>
      <c s="55" r="U34"/>
      <c s="55" r="V34"/>
      <c s="55" r="W34"/>
      <c s="55" r="X34"/>
      <c s="55" r="Y34"/>
      <c s="55" r="Z34"/>
      <c s="55" r="AA34"/>
      <c s="55" r="AB34"/>
      <c s="55" r="AC34"/>
    </row>
    <row r="35">
      <c t="s" s="54" r="A35">
        <v>675</v>
      </c>
      <c t="s" s="54" r="B35">
        <v>677</v>
      </c>
      <c t="s" s="54" r="C35">
        <v>678</v>
      </c>
      <c s="55" r="D35"/>
      <c s="55" r="E35"/>
      <c s="54" r="F35">
        <v>4500000.0</v>
      </c>
      <c t="str" s="56" r="G35">
        <f t="shared" si="2"/>
        <v>7830000</v>
      </c>
      <c t="s" s="57" r="H35">
        <v>679</v>
      </c>
      <c s="55" r="I35"/>
      <c s="55" r="J35"/>
      <c s="55" r="K35"/>
      <c s="55" r="L35"/>
      <c s="55" r="M35"/>
      <c s="55" r="N35"/>
      <c s="55" r="O35"/>
      <c s="55" r="P35"/>
      <c s="55" r="Q35"/>
      <c s="55" r="R35"/>
      <c s="55" r="S35"/>
      <c s="55" r="T35"/>
      <c s="55" r="U35"/>
      <c s="55" r="V35"/>
      <c s="55" r="W35"/>
      <c s="55" r="X35"/>
      <c s="55" r="Y35"/>
      <c s="55" r="Z35"/>
      <c s="55" r="AA35"/>
      <c s="55" r="AB35"/>
      <c s="55" r="AC35"/>
    </row>
    <row r="36">
      <c s="4" r="A36"/>
      <c s="4" r="B36"/>
      <c s="4" r="C36"/>
      <c s="4" r="F36"/>
      <c s="53" r="G36"/>
      <c s="4" r="H36"/>
    </row>
    <row r="37">
      <c t="s" s="60" r="A37">
        <v>684</v>
      </c>
      <c t="s" s="61" r="B37">
        <v>685</v>
      </c>
      <c t="s" s="61" r="C37">
        <v>686</v>
      </c>
      <c s="62" r="D37"/>
      <c s="62" r="E37"/>
      <c s="62" r="F37"/>
      <c s="63" r="G37">
        <v>130.0</v>
      </c>
      <c t="s" s="64" r="H37">
        <v>690</v>
      </c>
      <c s="62" r="I37"/>
      <c s="62" r="J37"/>
      <c s="62" r="K37"/>
      <c s="62" r="L37"/>
      <c s="62" r="M37"/>
      <c s="62" r="N37"/>
      <c s="62" r="O37"/>
      <c s="62" r="P37"/>
      <c s="62" r="Q37"/>
      <c s="62" r="R37"/>
      <c s="62" r="S37"/>
      <c s="62" r="T37"/>
      <c s="62" r="U37"/>
      <c s="62" r="V37"/>
      <c s="62" r="W37"/>
      <c s="62" r="X37"/>
      <c s="62" r="Y37"/>
      <c s="62" r="Z37"/>
      <c s="62" r="AA37"/>
      <c s="62" r="AB37"/>
      <c s="62" r="AC37"/>
    </row>
    <row r="38">
      <c t="s" s="60" r="A38">
        <v>692</v>
      </c>
      <c t="s" s="61" r="B38">
        <v>693</v>
      </c>
      <c t="s" s="61" r="C38">
        <v>694</v>
      </c>
      <c s="62" r="D38"/>
      <c s="62" r="E38"/>
      <c s="62" r="F38"/>
      <c s="63" r="G38">
        <v>799.0</v>
      </c>
      <c t="s" s="64" r="H38">
        <v>696</v>
      </c>
      <c s="62" r="I38"/>
      <c s="62" r="J38"/>
      <c s="62" r="K38"/>
      <c s="62" r="L38"/>
      <c s="62" r="M38"/>
      <c s="62" r="N38"/>
      <c s="62" r="O38"/>
      <c s="62" r="P38"/>
      <c s="62" r="Q38"/>
      <c s="62" r="R38"/>
      <c s="62" r="S38"/>
      <c s="62" r="T38"/>
      <c s="62" r="U38"/>
      <c s="62" r="V38"/>
      <c s="62" r="W38"/>
      <c s="62" r="X38"/>
      <c s="62" r="Y38"/>
      <c s="62" r="Z38"/>
      <c s="62" r="AA38"/>
      <c s="62" r="AB38"/>
      <c s="62" r="AC38"/>
    </row>
    <row r="39">
      <c t="s" s="60" r="A39">
        <v>700</v>
      </c>
      <c t="s" s="61" r="B39">
        <v>701</v>
      </c>
      <c t="s" s="61" r="C39">
        <v>702</v>
      </c>
      <c s="61" r="D39"/>
      <c s="62" r="E39"/>
      <c s="62" r="F39"/>
      <c s="63" r="G39">
        <v>1500.0</v>
      </c>
      <c t="s" s="64" r="H39">
        <v>703</v>
      </c>
      <c s="62" r="I39"/>
      <c s="62" r="J39"/>
      <c s="62" r="K39"/>
      <c s="62" r="L39"/>
      <c s="62" r="M39"/>
      <c s="62" r="N39"/>
      <c s="62" r="O39"/>
      <c s="62" r="P39"/>
      <c s="62" r="Q39"/>
      <c s="62" r="R39"/>
      <c s="62" r="S39"/>
      <c s="62" r="T39"/>
      <c s="62" r="U39"/>
      <c s="62" r="V39"/>
      <c s="62" r="W39"/>
      <c s="62" r="X39"/>
      <c s="62" r="Y39"/>
      <c s="62" r="Z39"/>
      <c s="62" r="AA39"/>
      <c s="62" r="AB39"/>
      <c s="62" r="AC39"/>
    </row>
    <row r="40">
      <c t="s" s="60" r="A40">
        <v>708</v>
      </c>
      <c t="s" s="61" r="B40">
        <v>709</v>
      </c>
      <c t="s" s="61" r="C40">
        <v>710</v>
      </c>
      <c s="61" r="D40">
        <v>2500.0</v>
      </c>
      <c s="62" r="E40"/>
      <c s="62" r="F40"/>
      <c t="str" s="63" r="G40">
        <f ref="G40:G41" t="shared" si="3">2.25*D40</f>
        <v>5625</v>
      </c>
      <c t="s" s="64" r="H40">
        <v>711</v>
      </c>
      <c s="62" r="I40"/>
      <c s="62" r="J40"/>
      <c s="62" r="K40"/>
      <c s="62" r="L40"/>
      <c s="62" r="M40"/>
      <c s="62" r="N40"/>
      <c s="62" r="O40"/>
      <c s="62" r="P40"/>
      <c s="62" r="Q40"/>
      <c s="62" r="R40"/>
      <c s="62" r="S40"/>
      <c s="62" r="T40"/>
      <c s="62" r="U40"/>
      <c s="62" r="V40"/>
      <c s="62" r="W40"/>
      <c s="62" r="X40"/>
      <c s="62" r="Y40"/>
      <c s="62" r="Z40"/>
      <c s="62" r="AA40"/>
      <c s="62" r="AB40"/>
      <c s="62" r="AC40"/>
    </row>
    <row r="41">
      <c t="s" s="60" r="A41">
        <v>716</v>
      </c>
      <c t="s" s="61" r="B41">
        <v>717</v>
      </c>
      <c t="s" s="60" r="C41">
        <v>718</v>
      </c>
      <c s="61" r="D41">
        <v>7860.0</v>
      </c>
      <c s="62" r="E41"/>
      <c s="62" r="F41"/>
      <c t="str" s="63" r="G41">
        <f t="shared" si="3"/>
        <v>17685</v>
      </c>
      <c t="s" s="64" r="H41">
        <v>719</v>
      </c>
      <c s="62" r="I41"/>
      <c s="62" r="J41"/>
      <c s="62" r="K41"/>
      <c s="62" r="L41"/>
      <c s="62" r="M41"/>
      <c s="62" r="N41"/>
      <c s="62" r="O41"/>
      <c s="62" r="P41"/>
      <c s="62" r="Q41"/>
      <c s="62" r="R41"/>
      <c s="62" r="S41"/>
      <c s="62" r="T41"/>
      <c s="62" r="U41"/>
      <c s="62" r="V41"/>
      <c s="62" r="W41"/>
      <c s="62" r="X41"/>
      <c s="62" r="Y41"/>
      <c s="62" r="Z41"/>
      <c s="62" r="AA41"/>
      <c s="62" r="AB41"/>
      <c s="62" r="AC41"/>
    </row>
    <row r="42">
      <c t="s" s="60" r="A42">
        <v>724</v>
      </c>
      <c t="s" s="61" r="B42">
        <v>725</v>
      </c>
      <c t="s" s="61" r="C42">
        <v>726</v>
      </c>
      <c s="61" r="D42"/>
      <c s="62" r="E42"/>
      <c s="61" r="F42">
        <v>50000.0</v>
      </c>
      <c t="str" s="63" r="G42">
        <f>1.74*F42</f>
        <v>87000</v>
      </c>
      <c t="s" s="64" r="H42">
        <v>727</v>
      </c>
      <c s="62" r="I42"/>
      <c s="62" r="J42"/>
      <c s="62" r="K42"/>
      <c s="62" r="L42"/>
      <c s="62" r="M42"/>
      <c s="62" r="N42"/>
      <c s="62" r="O42"/>
      <c s="62" r="P42"/>
      <c s="62" r="Q42"/>
      <c s="62" r="R42"/>
      <c s="62" r="S42"/>
      <c s="62" r="T42"/>
      <c s="62" r="U42"/>
      <c s="62" r="V42"/>
      <c s="62" r="W42"/>
      <c s="62" r="X42"/>
      <c s="62" r="Y42"/>
      <c s="62" r="Z42"/>
      <c s="62" r="AA42"/>
      <c s="62" r="AB42"/>
      <c s="62" r="AC42"/>
    </row>
    <row r="43">
      <c s="31" r="A43"/>
      <c s="4" r="B43"/>
      <c s="4" r="C43"/>
      <c s="4" r="G43"/>
      <c s="4" r="H43"/>
    </row>
    <row r="44">
      <c s="31" r="A44"/>
      <c s="4" r="B44"/>
      <c s="31" r="C44"/>
      <c s="4" r="G44"/>
      <c s="4" r="H44"/>
    </row>
    <row r="45">
      <c s="31" r="A45"/>
      <c s="4" r="B45"/>
      <c s="4" r="C45"/>
      <c s="4" r="G45"/>
      <c s="4" r="H45"/>
    </row>
    <row r="46">
      <c s="65" r="A46"/>
      <c s="65" r="B46"/>
      <c s="4" r="C46"/>
      <c s="4" r="F46"/>
      <c s="4" r="G46"/>
      <c s="4" r="H46"/>
    </row>
    <row r="47">
      <c s="65" r="A47"/>
      <c s="4" r="B47"/>
      <c s="4" r="C47"/>
      <c s="15" r="G47"/>
      <c s="4" r="H47"/>
    </row>
    <row r="48">
      <c s="65" r="A48"/>
      <c s="65" r="B48"/>
      <c s="4" r="C48"/>
      <c s="4" r="E48"/>
      <c s="4" r="G48"/>
      <c s="4" r="H48"/>
    </row>
    <row r="49">
      <c s="65" r="A49"/>
      <c s="65" r="B49"/>
      <c s="4" r="C49"/>
      <c s="4" r="E49"/>
      <c s="15" r="G49"/>
      <c s="4" r="H49"/>
    </row>
    <row r="50">
      <c s="65" r="A50"/>
      <c s="65" r="B50"/>
      <c s="4" r="C50"/>
      <c s="4" r="E50"/>
      <c s="4" r="H50"/>
    </row>
    <row r="51">
      <c s="65" r="A51"/>
      <c s="65" r="B51"/>
      <c s="4" r="C51"/>
      <c s="4" r="E51"/>
      <c s="4" r="H51"/>
    </row>
    <row r="52">
      <c s="31" r="A52"/>
      <c s="4" r="B52"/>
      <c s="4" r="C52"/>
      <c s="4" r="E52"/>
      <c s="69" r="F52"/>
      <c s="4" r="H52"/>
    </row>
    <row r="53">
      <c s="31" r="A53"/>
      <c s="4" r="B53"/>
      <c s="4" r="C53"/>
      <c s="4" r="E53"/>
      <c s="69" r="F53"/>
      <c s="4" r="H53"/>
    </row>
    <row r="54">
      <c s="31" r="A54"/>
      <c s="4" r="B54"/>
      <c s="4" r="C54"/>
      <c s="4" r="E54"/>
      <c s="69" r="F54"/>
      <c s="4" r="H54"/>
    </row>
    <row r="55">
      <c s="31" r="A55"/>
      <c s="4" r="B55"/>
      <c s="4" r="C55"/>
      <c s="4" r="E55"/>
      <c s="69" r="F55"/>
      <c s="4" r="H55"/>
    </row>
    <row r="56">
      <c s="31" r="A56"/>
      <c s="4" r="B56"/>
      <c s="4" r="C56"/>
      <c s="4" r="E56"/>
      <c s="69" r="F56"/>
      <c s="4" r="H56"/>
    </row>
    <row r="57">
      <c s="31" r="A57"/>
      <c s="4" r="B57"/>
      <c s="4" r="C57"/>
      <c s="4" r="E57"/>
      <c s="69" r="F57"/>
      <c s="4" r="H57"/>
    </row>
    <row r="58">
      <c s="31" r="A58"/>
      <c s="4" r="B58"/>
      <c s="4" r="C58"/>
      <c s="4" r="E58"/>
      <c s="69" r="F58"/>
      <c s="4" r="H58"/>
    </row>
    <row r="59">
      <c s="31" r="A59"/>
      <c s="4" r="B59"/>
      <c s="4" r="C59"/>
      <c s="4" r="G59"/>
      <c s="4" r="H59"/>
    </row>
    <row r="60">
      <c s="31" r="A60"/>
      <c s="4" r="B60"/>
      <c s="4" r="C60"/>
      <c s="4" r="F60"/>
      <c s="4" r="H60"/>
    </row>
    <row r="61">
      <c s="31" r="A61"/>
      <c s="4" r="B61"/>
      <c s="4" r="C61"/>
      <c s="4" r="G61"/>
      <c s="4" r="H61"/>
    </row>
    <row r="62">
      <c s="31" r="A62"/>
      <c s="4" r="B62"/>
      <c s="4" r="C62"/>
      <c s="4" r="G62"/>
      <c s="4" r="H62"/>
    </row>
    <row r="63">
      <c s="31" r="A63"/>
      <c s="4" r="B63"/>
      <c s="4" r="C63"/>
      <c s="4" r="G63"/>
      <c s="4" r="H63"/>
    </row>
    <row r="64">
      <c s="31" r="A64"/>
      <c s="4" r="B64"/>
      <c s="4" r="C64"/>
      <c s="4" r="G64"/>
      <c s="4" r="H64"/>
    </row>
    <row r="65">
      <c s="31" r="A65"/>
      <c s="4" r="B65"/>
      <c s="4" r="C65"/>
      <c s="4" r="G65"/>
      <c s="4" r="H65"/>
    </row>
    <row r="66">
      <c s="31" r="A66"/>
      <c s="4" r="B66"/>
      <c s="4" r="C66"/>
      <c s="4" r="G66"/>
      <c s="4" r="H66"/>
    </row>
    <row r="67">
      <c s="31" r="A67"/>
      <c s="4" r="B67"/>
      <c s="4" r="C67"/>
      <c s="4" r="G67"/>
      <c s="4" r="H67"/>
    </row>
    <row r="68">
      <c s="31" r="A68"/>
      <c s="4" r="B68"/>
      <c s="4" r="C68"/>
      <c s="4" r="G68"/>
      <c s="4" r="H68"/>
    </row>
    <row r="69">
      <c s="31" r="A69"/>
      <c s="4" r="B69"/>
      <c s="4" r="C69"/>
      <c s="4" r="G69"/>
      <c s="4" r="H69"/>
    </row>
    <row r="70">
      <c s="31" r="A70"/>
      <c s="4" r="B70"/>
      <c s="4" r="C70"/>
      <c s="4" r="G70"/>
      <c s="4" r="H70"/>
    </row>
    <row r="71">
      <c s="31" r="A71"/>
      <c s="4" r="B71"/>
      <c s="4" r="C71"/>
      <c s="4" r="G71"/>
      <c s="4" r="H71"/>
    </row>
    <row r="72">
      <c s="31" r="A72"/>
      <c s="4" r="B72"/>
      <c s="4" r="C72"/>
      <c s="4" r="G72"/>
      <c s="4" r="H72"/>
    </row>
    <row r="73">
      <c s="31" r="A73"/>
    </row>
    <row r="74">
      <c s="31" r="A74"/>
    </row>
    <row r="75">
      <c s="31" r="A75"/>
    </row>
    <row r="76">
      <c s="31" r="A76"/>
    </row>
    <row r="77">
      <c s="31" r="A77"/>
    </row>
    <row r="78">
      <c s="31" r="A78"/>
    </row>
  </sheetData>
  <dataValidations>
    <dataValidation sqref="A1" type="list">
      <formula1>Interests!$A$2:$A$384</formula1>
    </dataValidation>
    <dataValidation sqref="A2" type="list">
      <formula1>Interests!$A$2:$A$384</formula1>
    </dataValidation>
    <dataValidation sqref="A3" type="list">
      <formula1>Interests!$A$2:$A$384</formula1>
    </dataValidation>
    <dataValidation sqref="A4" type="list">
      <formula1>Interests!$A$2:$A$384</formula1>
    </dataValidation>
    <dataValidation sqref="A5" type="list">
      <formula1>Interests!$A$2:$A$384</formula1>
    </dataValidation>
    <dataValidation sqref="A6" type="list">
      <formula1>Interests!$A$2:$A$384</formula1>
    </dataValidation>
    <dataValidation sqref="A7" type="list">
      <formula1>Interests!$A$2:$A$384</formula1>
    </dataValidation>
    <dataValidation sqref="A8" type="list">
      <formula1>Interests!$A$2:$A$384</formula1>
    </dataValidation>
    <dataValidation sqref="A9" type="list">
      <formula1>Interests!$A$2:$A$384</formula1>
    </dataValidation>
    <dataValidation sqref="A10" type="list">
      <formula1>Interests!$A$2:$A$384</formula1>
    </dataValidation>
    <dataValidation sqref="A11" type="list">
      <formula1>Interests!$A$2:$A$384</formula1>
    </dataValidation>
    <dataValidation sqref="A12" type="list">
      <formula1>Interests!$A$2:$A$384</formula1>
    </dataValidation>
    <dataValidation sqref="A13" type="list">
      <formula1>Interests!$A$2:$A$384</formula1>
    </dataValidation>
    <dataValidation sqref="A14" type="list">
      <formula1>Interests!$A$2:$A$384</formula1>
    </dataValidation>
    <dataValidation sqref="A15" type="list">
      <formula1>Interests!$A$2:$A$384</formula1>
    </dataValidation>
    <dataValidation sqref="A16" type="list">
      <formula1>Interests!$A$2:$A$384</formula1>
    </dataValidation>
    <dataValidation sqref="A17" type="list">
      <formula1>Interests!$A$2:$A$384</formula1>
    </dataValidation>
    <dataValidation sqref="A18" type="list">
      <formula1>Interests!$A$2:$A$384</formula1>
    </dataValidation>
    <dataValidation sqref="A19" type="list">
      <formula1>Interests!$A$2:$A$384</formula1>
    </dataValidation>
    <dataValidation sqref="A20" type="list">
      <formula1>Interests!$A$2:$A$384</formula1>
    </dataValidation>
    <dataValidation sqref="A21" type="list">
      <formula1>Interests!$A$2:$A$384</formula1>
    </dataValidation>
    <dataValidation sqref="A22" type="list">
      <formula1>Interests!$A$2:$A$384</formula1>
    </dataValidation>
    <dataValidation sqref="A23" type="list">
      <formula1>Interests!$A$2:$A$384</formula1>
    </dataValidation>
    <dataValidation sqref="A24" type="list">
      <formula1>Interests!$A$2:$A$384</formula1>
    </dataValidation>
    <dataValidation sqref="A25" type="list">
      <formula1>Interests!$A$2:$A$384</formula1>
    </dataValidation>
    <dataValidation sqref="A26" type="list">
      <formula1>Interests!$A$2:$A$384</formula1>
    </dataValidation>
    <dataValidation sqref="A27" type="list">
      <formula1>Interests!$A$2:$A$384</formula1>
    </dataValidation>
    <dataValidation sqref="A28" type="list">
      <formula1>Interests!$A$2:$A$384</formula1>
    </dataValidation>
    <dataValidation sqref="A29" type="list">
      <formula1>Interests!$A$2:$A$384</formula1>
    </dataValidation>
    <dataValidation sqref="A30" type="list">
      <formula1>Interests!$A$2:$A$384</formula1>
    </dataValidation>
    <dataValidation sqref="A31" type="list">
      <formula1>Interests!$A$2:$A$384</formula1>
    </dataValidation>
    <dataValidation sqref="A32" type="list">
      <formula1>Interests!$A$2:$A$384</formula1>
    </dataValidation>
    <dataValidation sqref="A33" type="list">
      <formula1>Interests!$A$2:$A$384</formula1>
    </dataValidation>
    <dataValidation sqref="A34" type="list">
      <formula1>Interests!$A$2:$A$384</formula1>
    </dataValidation>
    <dataValidation sqref="A35" type="list">
      <formula1>Interests!$A$2:$A$384</formula1>
    </dataValidation>
    <dataValidation sqref="A36" type="list">
      <formula1>Interests!$A$2:$A$384</formula1>
    </dataValidation>
    <dataValidation sqref="A37" type="list">
      <formula1>Interests!$A$2:$A$384</formula1>
    </dataValidation>
    <dataValidation sqref="A38" type="list">
      <formula1>Interests!$A$2:$A$384</formula1>
    </dataValidation>
    <dataValidation sqref="A39" type="list">
      <formula1>Interests!$A$2:$A$384</formula1>
    </dataValidation>
    <dataValidation sqref="A40" type="list">
      <formula1>Interests!$A$2:$A$384</formula1>
    </dataValidation>
    <dataValidation sqref="A41" type="list">
      <formula1>Interests!$A$2:$A$384</formula1>
    </dataValidation>
    <dataValidation sqref="A42" type="list">
      <formula1>Interests!$A$2:$A$384</formula1>
    </dataValidation>
    <dataValidation sqref="A43" type="list">
      <formula1>Interests!$A$2:$A$384</formula1>
    </dataValidation>
    <dataValidation sqref="A44" type="list">
      <formula1>Interests!$A$2:$A$384</formula1>
    </dataValidation>
    <dataValidation sqref="A45" type="list">
      <formula1>Interests!$A$2:$A$384</formula1>
    </dataValidation>
    <dataValidation sqref="A46" type="list">
      <formula1>Interests!$A$2:$A$384</formula1>
    </dataValidation>
    <dataValidation sqref="A47" type="list">
      <formula1>Interests!$A$2:$A$384</formula1>
    </dataValidation>
    <dataValidation sqref="A48" type="list">
      <formula1>Interests!$A$2:$A$384</formula1>
    </dataValidation>
    <dataValidation sqref="A49" type="list">
      <formula1>Interests!$A$2:$A$384</formula1>
    </dataValidation>
    <dataValidation sqref="A50" type="list">
      <formula1>Interests!$A$2:$A$384</formula1>
    </dataValidation>
    <dataValidation sqref="A51" type="list">
      <formula1>Interests!$A$2:$A$384</formula1>
    </dataValidation>
    <dataValidation sqref="A52" type="list">
      <formula1>Interests!$A$2:$A$384</formula1>
    </dataValidation>
    <dataValidation sqref="A53" type="list">
      <formula1>Interests!$A$2:$A$384</formula1>
    </dataValidation>
    <dataValidation sqref="A54" type="list">
      <formula1>Interests!$A$2:$A$384</formula1>
    </dataValidation>
    <dataValidation sqref="A55" type="list">
      <formula1>Interests!$A$2:$A$384</formula1>
    </dataValidation>
    <dataValidation sqref="A56" type="list">
      <formula1>Interests!$A$2:$A$384</formula1>
    </dataValidation>
    <dataValidation sqref="A57" type="list">
      <formula1>Interests!$A$2:$A$384</formula1>
    </dataValidation>
    <dataValidation sqref="A58" type="list">
      <formula1>Interests!$A$2:$A$384</formula1>
    </dataValidation>
    <dataValidation sqref="A59" type="list">
      <formula1>Interests!$A$2:$A$384</formula1>
    </dataValidation>
    <dataValidation sqref="A60" type="list">
      <formula1>Interests!$A$2:$A$384</formula1>
    </dataValidation>
    <dataValidation sqref="A61" type="list">
      <formula1>Interests!$A$2:$A$384</formula1>
    </dataValidation>
    <dataValidation sqref="A62" type="list">
      <formula1>Interests!$A$2:$A$384</formula1>
    </dataValidation>
    <dataValidation sqref="A63" type="list">
      <formula1>Interests!$A$2:$A$384</formula1>
    </dataValidation>
    <dataValidation sqref="A64" type="list">
      <formula1>Interests!$A$2:$A$384</formula1>
    </dataValidation>
    <dataValidation sqref="A65" type="list">
      <formula1>Interests!$A$2:$A$384</formula1>
    </dataValidation>
    <dataValidation sqref="A66" type="list">
      <formula1>Interests!$A$2:$A$384</formula1>
    </dataValidation>
    <dataValidation sqref="A67" type="list">
      <formula1>Interests!$A$2:$A$384</formula1>
    </dataValidation>
    <dataValidation sqref="A68" type="list">
      <formula1>Interests!$A$2:$A$384</formula1>
    </dataValidation>
    <dataValidation sqref="A69" type="list">
      <formula1>Interests!$A$2:$A$384</formula1>
    </dataValidation>
    <dataValidation sqref="A70" type="list">
      <formula1>Interests!$A$2:$A$384</formula1>
    </dataValidation>
    <dataValidation sqref="A71" type="list">
      <formula1>Interests!$A$2:$A$384</formula1>
    </dataValidation>
    <dataValidation sqref="A72" type="list">
      <formula1>Interests!$A$2:$A$384</formula1>
    </dataValidation>
    <dataValidation sqref="A73" type="list">
      <formula1>Interests!$A$2:$A$384</formula1>
    </dataValidation>
    <dataValidation sqref="A74" type="list">
      <formula1>Interests!$A$2:$A$384</formula1>
    </dataValidation>
    <dataValidation sqref="A75" type="list">
      <formula1>Interests!$A$2:$A$384</formula1>
    </dataValidation>
    <dataValidation sqref="A76" type="list">
      <formula1>Interests!$A$2:$A$384</formula1>
    </dataValidation>
    <dataValidation sqref="A77" type="list">
      <formula1>Interests!$A$2:$A$384</formula1>
    </dataValidation>
    <dataValidation sqref="A78" type="list">
      <formula1>Interests!$A$2:$A$384</formula1>
    </dataValidation>
    <dataValidation sqref="A79" type="list">
      <formula1>Interests!$A$2:$A$384</formula1>
    </dataValidation>
    <dataValidation sqref="A80" type="list">
      <formula1>Interests!$A$2:$A$384</formula1>
    </dataValidation>
    <dataValidation sqref="A81" type="list">
      <formula1>Interests!$A$2:$A$384</formula1>
    </dataValidation>
    <dataValidation sqref="A82" type="list">
      <formula1>Interests!$A$2:$A$384</formula1>
    </dataValidation>
    <dataValidation sqref="A83" type="list">
      <formula1>Interests!$A$2:$A$384</formula1>
    </dataValidation>
    <dataValidation sqref="A84" type="list">
      <formula1>Interests!$A$2:$A$384</formula1>
    </dataValidation>
    <dataValidation sqref="A85" type="list">
      <formula1>Interests!$A$2:$A$384</formula1>
    </dataValidation>
    <dataValidation sqref="A86" type="list">
      <formula1>Interests!$A$2:$A$384</formula1>
    </dataValidation>
    <dataValidation sqref="A87" type="list">
      <formula1>Interests!$A$2:$A$384</formula1>
    </dataValidation>
    <dataValidation sqref="A88" type="list">
      <formula1>Interests!$A$2:$A$384</formula1>
    </dataValidation>
    <dataValidation sqref="A89" type="list">
      <formula1>Interests!$A$2:$A$384</formula1>
    </dataValidation>
    <dataValidation sqref="A90" type="list">
      <formula1>Interests!$A$2:$A$384</formula1>
    </dataValidation>
    <dataValidation sqref="A91" type="list">
      <formula1>Interests!$A$2:$A$384</formula1>
    </dataValidation>
    <dataValidation sqref="A92" type="list">
      <formula1>Interests!$A$2:$A$384</formula1>
    </dataValidation>
    <dataValidation sqref="A93" type="list">
      <formula1>Interests!$A$2:$A$384</formula1>
    </dataValidation>
    <dataValidation sqref="A94" type="list">
      <formula1>Interests!$A$2:$A$384</formula1>
    </dataValidation>
    <dataValidation sqref="A95" type="list">
      <formula1>Interests!$A$2:$A$384</formula1>
    </dataValidation>
    <dataValidation sqref="A96" type="list">
      <formula1>Interests!$A$2:$A$384</formula1>
    </dataValidation>
    <dataValidation sqref="A97" type="list">
      <formula1>Interests!$A$2:$A$384</formula1>
    </dataValidation>
    <dataValidation sqref="A98" type="list">
      <formula1>Interests!$A$2:$A$384</formula1>
    </dataValidation>
    <dataValidation sqref="A99" type="list">
      <formula1>Interests!$A$2:$A$384</formula1>
    </dataValidation>
    <dataValidation sqref="A100" type="list">
      <formula1>Interests!$A$2:$A$384</formula1>
    </dataValidation>
    <dataValidation sqref="A101" type="list">
      <formula1>Interests!$A$2:$A$384</formula1>
    </dataValidation>
    <dataValidation sqref="A102" type="list">
      <formula1>Interests!$A$2:$A$384</formula1>
    </dataValidation>
    <dataValidation sqref="A103" type="list">
      <formula1>Interests!$A$2:$A$384</formula1>
    </dataValidation>
    <dataValidation sqref="A104" type="list">
      <formula1>Interests!$A$2:$A$384</formula1>
    </dataValidation>
    <dataValidation sqref="A105" type="list">
      <formula1>Interests!$A$2:$A$384</formula1>
    </dataValidation>
    <dataValidation sqref="A106" type="list">
      <formula1>Interests!$A$2:$A$384</formula1>
    </dataValidation>
    <dataValidation sqref="A107" type="list">
      <formula1>Interests!$A$2:$A$384</formula1>
    </dataValidation>
    <dataValidation sqref="A108" type="list">
      <formula1>Interests!$A$2:$A$384</formula1>
    </dataValidation>
    <dataValidation sqref="A109" type="list">
      <formula1>Interests!$A$2:$A$384</formula1>
    </dataValidation>
    <dataValidation sqref="A110" type="list">
      <formula1>Interests!$A$2:$A$384</formula1>
    </dataValidation>
    <dataValidation sqref="A111" type="list">
      <formula1>Interests!$A$2:$A$384</formula1>
    </dataValidation>
    <dataValidation sqref="A112" type="list">
      <formula1>Interests!$A$2:$A$384</formula1>
    </dataValidation>
    <dataValidation sqref="A113" type="list">
      <formula1>Interests!$A$2:$A$384</formula1>
    </dataValidation>
    <dataValidation sqref="A114" type="list">
      <formula1>Interests!$A$2:$A$384</formula1>
    </dataValidation>
    <dataValidation sqref="A115" type="list">
      <formula1>Interests!$A$2:$A$384</formula1>
    </dataValidation>
    <dataValidation sqref="A116" type="list">
      <formula1>Interests!$A$2:$A$384</formula1>
    </dataValidation>
    <dataValidation sqref="A117" type="list">
      <formula1>Interests!$A$2:$A$384</formula1>
    </dataValidation>
    <dataValidation sqref="A118" type="list">
      <formula1>Interests!$A$2:$A$384</formula1>
    </dataValidation>
    <dataValidation sqref="A119" type="list">
      <formula1>Interests!$A$2:$A$384</formula1>
    </dataValidation>
    <dataValidation sqref="A120" type="list">
      <formula1>Interests!$A$2:$A$384</formula1>
    </dataValidation>
    <dataValidation sqref="A121" type="list">
      <formula1>Interests!$A$2:$A$384</formula1>
    </dataValidation>
    <dataValidation sqref="A122" type="list">
      <formula1>Interests!$A$2:$A$384</formula1>
    </dataValidation>
    <dataValidation sqref="A123" type="list">
      <formula1>Interests!$A$2:$A$384</formula1>
    </dataValidation>
    <dataValidation sqref="A124" type="list">
      <formula1>Interests!$A$2:$A$384</formula1>
    </dataValidation>
    <dataValidation sqref="A125" type="list">
      <formula1>Interests!$A$2:$A$384</formula1>
    </dataValidation>
    <dataValidation sqref="A126" type="list">
      <formula1>Interests!$A$2:$A$384</formula1>
    </dataValidation>
    <dataValidation sqref="A127" type="list">
      <formula1>Interests!$A$2:$A$384</formula1>
    </dataValidation>
    <dataValidation sqref="A128" type="list">
      <formula1>Interests!$A$2:$A$384</formula1>
    </dataValidation>
    <dataValidation sqref="A129" type="list">
      <formula1>Interests!$A$2:$A$384</formula1>
    </dataValidation>
    <dataValidation sqref="A130" type="list">
      <formula1>Interests!$A$2:$A$384</formula1>
    </dataValidation>
    <dataValidation sqref="A131" type="list">
      <formula1>Interests!$A$2:$A$384</formula1>
    </dataValidation>
    <dataValidation sqref="A132" type="list">
      <formula1>Interests!$A$2:$A$384</formula1>
    </dataValidation>
    <dataValidation sqref="A133" type="list">
      <formula1>Interests!$A$2:$A$384</formula1>
    </dataValidation>
    <dataValidation sqref="A134" type="list">
      <formula1>Interests!$A$2:$A$384</formula1>
    </dataValidation>
    <dataValidation sqref="A135" type="list">
      <formula1>Interests!$A$2:$A$384</formula1>
    </dataValidation>
    <dataValidation sqref="A136" type="list">
      <formula1>Interests!$A$2:$A$384</formula1>
    </dataValidation>
    <dataValidation sqref="A137" type="list">
      <formula1>Interests!$A$2:$A$384</formula1>
    </dataValidation>
    <dataValidation sqref="A138" type="list">
      <formula1>Interests!$A$2:$A$384</formula1>
    </dataValidation>
    <dataValidation sqref="A139" type="list">
      <formula1>Interests!$A$2:$A$384</formula1>
    </dataValidation>
    <dataValidation sqref="A140" type="list">
      <formula1>Interests!$A$2:$A$384</formula1>
    </dataValidation>
    <dataValidation sqref="A141" type="list">
      <formula1>Interests!$A$2:$A$384</formula1>
    </dataValidation>
    <dataValidation sqref="A142" type="list">
      <formula1>Interests!$A$2:$A$384</formula1>
    </dataValidation>
    <dataValidation sqref="A143" type="list">
      <formula1>Interests!$A$2:$A$384</formula1>
    </dataValidation>
    <dataValidation sqref="A144" type="list">
      <formula1>Interests!$A$2:$A$384</formula1>
    </dataValidation>
    <dataValidation sqref="A145" type="list">
      <formula1>Interests!$A$2:$A$384</formula1>
    </dataValidation>
    <dataValidation sqref="A146" type="list">
      <formula1>Interests!$A$2:$A$384</formula1>
    </dataValidation>
    <dataValidation sqref="A147" type="list">
      <formula1>Interests!$A$2:$A$384</formula1>
    </dataValidation>
    <dataValidation sqref="A148" type="list">
      <formula1>Interests!$A$2:$A$384</formula1>
    </dataValidation>
    <dataValidation sqref="A149" type="list">
      <formula1>Interests!$A$2:$A$384</formula1>
    </dataValidation>
    <dataValidation sqref="A150" type="list">
      <formula1>Interests!$A$2:$A$384</formula1>
    </dataValidation>
    <dataValidation sqref="A151" type="list">
      <formula1>Interests!$A$2:$A$384</formula1>
    </dataValidation>
    <dataValidation sqref="A152" type="list">
      <formula1>Interests!$A$2:$A$384</formula1>
    </dataValidation>
    <dataValidation sqref="A153" type="list">
      <formula1>Interests!$A$2:$A$384</formula1>
    </dataValidation>
    <dataValidation sqref="A154" type="list">
      <formula1>Interests!$A$2:$A$384</formula1>
    </dataValidation>
    <dataValidation sqref="A155" type="list">
      <formula1>Interests!$A$2:$A$384</formula1>
    </dataValidation>
    <dataValidation sqref="A156" type="list">
      <formula1>Interests!$A$2:$A$384</formula1>
    </dataValidation>
    <dataValidation sqref="A157" type="list">
      <formula1>Interests!$A$2:$A$384</formula1>
    </dataValidation>
    <dataValidation sqref="A158" type="list">
      <formula1>Interests!$A$2:$A$384</formula1>
    </dataValidation>
    <dataValidation sqref="A159" type="list">
      <formula1>Interests!$A$2:$A$384</formula1>
    </dataValidation>
    <dataValidation sqref="A160" type="list">
      <formula1>Interests!$A$2:$A$384</formula1>
    </dataValidation>
    <dataValidation sqref="A161" type="list">
      <formula1>Interests!$A$2:$A$384</formula1>
    </dataValidation>
    <dataValidation sqref="A162" type="list">
      <formula1>Interests!$A$2:$A$384</formula1>
    </dataValidation>
    <dataValidation sqref="A163" type="list">
      <formula1>Interests!$A$2:$A$384</formula1>
    </dataValidation>
    <dataValidation sqref="A164" type="list">
      <formula1>Interests!$A$2:$A$384</formula1>
    </dataValidation>
    <dataValidation sqref="A165" type="list">
      <formula1>Interests!$A$2:$A$384</formula1>
    </dataValidation>
    <dataValidation sqref="A166" type="list">
      <formula1>Interests!$A$2:$A$384</formula1>
    </dataValidation>
    <dataValidation sqref="A167" type="list">
      <formula1>Interests!$A$2:$A$384</formula1>
    </dataValidation>
    <dataValidation sqref="A168" type="list">
      <formula1>Interests!$A$2:$A$384</formula1>
    </dataValidation>
    <dataValidation sqref="A169" type="list">
      <formula1>Interests!$A$2:$A$384</formula1>
    </dataValidation>
    <dataValidation sqref="A170" type="list">
      <formula1>Interests!$A$2:$A$384</formula1>
    </dataValidation>
    <dataValidation sqref="A171" type="list">
      <formula1>Interests!$A$2:$A$384</formula1>
    </dataValidation>
    <dataValidation sqref="A172" type="list">
      <formula1>Interests!$A$2:$A$384</formula1>
    </dataValidation>
    <dataValidation sqref="A173" type="list">
      <formula1>Interests!$A$2:$A$384</formula1>
    </dataValidation>
    <dataValidation sqref="A174" type="list">
      <formula1>Interests!$A$2:$A$384</formula1>
    </dataValidation>
    <dataValidation sqref="A175" type="list">
      <formula1>Interests!$A$2:$A$384</formula1>
    </dataValidation>
    <dataValidation sqref="A176" type="list">
      <formula1>Interests!$A$2:$A$384</formula1>
    </dataValidation>
    <dataValidation sqref="A177" type="list">
      <formula1>Interests!$A$2:$A$384</formula1>
    </dataValidation>
    <dataValidation sqref="A178" type="list">
      <formula1>Interests!$A$2:$A$384</formula1>
    </dataValidation>
    <dataValidation sqref="A179" type="list">
      <formula1>Interests!$A$2:$A$384</formula1>
    </dataValidation>
    <dataValidation sqref="A180" type="list">
      <formula1>Interests!$A$2:$A$384</formula1>
    </dataValidation>
    <dataValidation sqref="A181" type="list">
      <formula1>Interests!$A$2:$A$384</formula1>
    </dataValidation>
    <dataValidation sqref="A182" type="list">
      <formula1>Interests!$A$2:$A$384</formula1>
    </dataValidation>
    <dataValidation sqref="A183" type="list">
      <formula1>Interests!$A$2:$A$384</formula1>
    </dataValidation>
    <dataValidation sqref="A184" type="list">
      <formula1>Interests!$A$2:$A$384</formula1>
    </dataValidation>
    <dataValidation sqref="A185" type="list">
      <formula1>Interests!$A$2:$A$384</formula1>
    </dataValidation>
    <dataValidation sqref="A186" type="list">
      <formula1>Interests!$A$2:$A$384</formula1>
    </dataValidation>
    <dataValidation sqref="A187" type="list">
      <formula1>Interests!$A$2:$A$384</formula1>
    </dataValidation>
    <dataValidation sqref="A188" type="list">
      <formula1>Interests!$A$2:$A$384</formula1>
    </dataValidation>
    <dataValidation sqref="A189" type="list">
      <formula1>Interests!$A$2:$A$384</formula1>
    </dataValidation>
    <dataValidation sqref="A190" type="list">
      <formula1>Interests!$A$2:$A$384</formula1>
    </dataValidation>
    <dataValidation sqref="A191" type="list">
      <formula1>Interests!$A$2:$A$384</formula1>
    </dataValidation>
    <dataValidation sqref="A192" type="list">
      <formula1>Interests!$A$2:$A$384</formula1>
    </dataValidation>
    <dataValidation sqref="A193" type="list">
      <formula1>Interests!$A$2:$A$384</formula1>
    </dataValidation>
    <dataValidation sqref="A194" type="list">
      <formula1>Interests!$A$2:$A$384</formula1>
    </dataValidation>
    <dataValidation sqref="A195" type="list">
      <formula1>Interests!$A$2:$A$384</formula1>
    </dataValidation>
    <dataValidation sqref="A196" type="list">
      <formula1>Interests!$A$2:$A$384</formula1>
    </dataValidation>
    <dataValidation sqref="A197" type="list">
      <formula1>Interests!$A$2:$A$384</formula1>
    </dataValidation>
    <dataValidation sqref="A198" type="list">
      <formula1>Interests!$A$2:$A$384</formula1>
    </dataValidation>
    <dataValidation sqref="A199" type="list">
      <formula1>Interests!$A$2:$A$384</formula1>
    </dataValidation>
    <dataValidation sqref="A200" type="list">
      <formula1>Interests!$A$2:$A$384</formula1>
    </dataValidation>
    <dataValidation sqref="A201" type="list">
      <formula1>Interests!$A$2:$A$384</formula1>
    </dataValidation>
    <dataValidation sqref="A202" type="list">
      <formula1>Interests!$A$2:$A$384</formula1>
    </dataValidation>
    <dataValidation sqref="A203" type="list">
      <formula1>Interests!$A$2:$A$384</formula1>
    </dataValidation>
    <dataValidation sqref="A204" type="list">
      <formula1>Interests!$A$2:$A$384</formula1>
    </dataValidation>
    <dataValidation sqref="A205" type="list">
      <formula1>Interests!$A$2:$A$384</formula1>
    </dataValidation>
    <dataValidation sqref="A206" type="list">
      <formula1>Interests!$A$2:$A$384</formula1>
    </dataValidation>
    <dataValidation sqref="A207" type="list">
      <formula1>Interests!$A$2:$A$384</formula1>
    </dataValidation>
    <dataValidation sqref="A208" type="list">
      <formula1>Interests!$A$2:$A$384</formula1>
    </dataValidation>
    <dataValidation sqref="A209" type="list">
      <formula1>Interests!$A$2:$A$384</formula1>
    </dataValidation>
    <dataValidation sqref="A210" type="list">
      <formula1>Interests!$A$2:$A$384</formula1>
    </dataValidation>
    <dataValidation sqref="A211" type="list">
      <formula1>Interests!$A$2:$A$384</formula1>
    </dataValidation>
    <dataValidation sqref="A212" type="list">
      <formula1>Interests!$A$2:$A$384</formula1>
    </dataValidation>
    <dataValidation sqref="A213" type="list">
      <formula1>Interests!$A$2:$A$384</formula1>
    </dataValidation>
    <dataValidation sqref="A214" type="list">
      <formula1>Interests!$A$2:$A$384</formula1>
    </dataValidation>
    <dataValidation sqref="A215" type="list">
      <formula1>Interests!$A$2:$A$384</formula1>
    </dataValidation>
    <dataValidation sqref="A216" type="list">
      <formula1>Interests!$A$2:$A$384</formula1>
    </dataValidation>
    <dataValidation sqref="A217" type="list">
      <formula1>Interests!$A$2:$A$384</formula1>
    </dataValidation>
    <dataValidation sqref="A218" type="list">
      <formula1>Interests!$A$2:$A$384</formula1>
    </dataValidation>
    <dataValidation sqref="A219" type="list">
      <formula1>Interests!$A$2:$A$384</formula1>
    </dataValidation>
    <dataValidation sqref="A220" type="list">
      <formula1>Interests!$A$2:$A$384</formula1>
    </dataValidation>
    <dataValidation sqref="A221" type="list">
      <formula1>Interests!$A$2:$A$384</formula1>
    </dataValidation>
    <dataValidation sqref="A222" type="list">
      <formula1>Interests!$A$2:$A$384</formula1>
    </dataValidation>
    <dataValidation sqref="A223" type="list">
      <formula1>Interests!$A$2:$A$384</formula1>
    </dataValidation>
    <dataValidation sqref="A224" type="list">
      <formula1>Interests!$A$2:$A$384</formula1>
    </dataValidation>
    <dataValidation sqref="A225" type="list">
      <formula1>Interests!$A$2:$A$384</formula1>
    </dataValidation>
    <dataValidation sqref="A226" type="list">
      <formula1>Interests!$A$2:$A$384</formula1>
    </dataValidation>
    <dataValidation sqref="A227" type="list">
      <formula1>Interests!$A$2:$A$384</formula1>
    </dataValidation>
    <dataValidation sqref="A228" type="list">
      <formula1>Interests!$A$2:$A$384</formula1>
    </dataValidation>
    <dataValidation sqref="A229" type="list">
      <formula1>Interests!$A$2:$A$384</formula1>
    </dataValidation>
    <dataValidation sqref="A230" type="list">
      <formula1>Interests!$A$2:$A$384</formula1>
    </dataValidation>
    <dataValidation sqref="A231" type="list">
      <formula1>Interests!$A$2:$A$384</formula1>
    </dataValidation>
    <dataValidation sqref="A232" type="list">
      <formula1>Interests!$A$2:$A$384</formula1>
    </dataValidation>
    <dataValidation sqref="A233" type="list">
      <formula1>Interests!$A$2:$A$384</formula1>
    </dataValidation>
    <dataValidation sqref="A234" type="list">
      <formula1>Interests!$A$2:$A$384</formula1>
    </dataValidation>
    <dataValidation sqref="A235" type="list">
      <formula1>Interests!$A$2:$A$384</formula1>
    </dataValidation>
    <dataValidation sqref="A236" type="list">
      <formula1>Interests!$A$2:$A$384</formula1>
    </dataValidation>
    <dataValidation sqref="A237" type="list">
      <formula1>Interests!$A$2:$A$384</formula1>
    </dataValidation>
    <dataValidation sqref="A238" type="list">
      <formula1>Interests!$A$2:$A$384</formula1>
    </dataValidation>
    <dataValidation sqref="A239" type="list">
      <formula1>Interests!$A$2:$A$384</formula1>
    </dataValidation>
    <dataValidation sqref="A240" type="list">
      <formula1>Interests!$A$2:$A$384</formula1>
    </dataValidation>
    <dataValidation sqref="A241" type="list">
      <formula1>Interests!$A$2:$A$384</formula1>
    </dataValidation>
    <dataValidation sqref="A242" type="list">
      <formula1>Interests!$A$2:$A$384</formula1>
    </dataValidation>
    <dataValidation sqref="A243" type="list">
      <formula1>Interests!$A$2:$A$384</formula1>
    </dataValidation>
    <dataValidation sqref="A244" type="list">
      <formula1>Interests!$A$2:$A$384</formula1>
    </dataValidation>
    <dataValidation sqref="A245" type="list">
      <formula1>Interests!$A$2:$A$384</formula1>
    </dataValidation>
    <dataValidation sqref="A246" type="list">
      <formula1>Interests!$A$2:$A$384</formula1>
    </dataValidation>
    <dataValidation sqref="A247" type="list">
      <formula1>Interests!$A$2:$A$384</formula1>
    </dataValidation>
    <dataValidation sqref="A248" type="list">
      <formula1>Interests!$A$2:$A$384</formula1>
    </dataValidation>
    <dataValidation sqref="A249" type="list">
      <formula1>Interests!$A$2:$A$384</formula1>
    </dataValidation>
    <dataValidation sqref="A250" type="list">
      <formula1>Interests!$A$2:$A$384</formula1>
    </dataValidation>
    <dataValidation sqref="A251" type="list">
      <formula1>Interests!$A$2:$A$384</formula1>
    </dataValidation>
    <dataValidation sqref="A252" type="list">
      <formula1>Interests!$A$2:$A$384</formula1>
    </dataValidation>
    <dataValidation sqref="A253" type="list">
      <formula1>Interests!$A$2:$A$384</formula1>
    </dataValidation>
    <dataValidation sqref="A254" type="list">
      <formula1>Interests!$A$2:$A$384</formula1>
    </dataValidation>
    <dataValidation sqref="A255" type="list">
      <formula1>Interests!$A$2:$A$384</formula1>
    </dataValidation>
    <dataValidation sqref="A256" type="list">
      <formula1>Interests!$A$2:$A$384</formula1>
    </dataValidation>
    <dataValidation sqref="A257" type="list">
      <formula1>Interests!$A$2:$A$384</formula1>
    </dataValidation>
    <dataValidation sqref="A258" type="list">
      <formula1>Interests!$A$2:$A$384</formula1>
    </dataValidation>
    <dataValidation sqref="A259" type="list">
      <formula1>Interests!$A$2:$A$384</formula1>
    </dataValidation>
    <dataValidation sqref="A260" type="list">
      <formula1>Interests!$A$2:$A$384</formula1>
    </dataValidation>
    <dataValidation sqref="A261" type="list">
      <formula1>Interests!$A$2:$A$384</formula1>
    </dataValidation>
    <dataValidation sqref="A262" type="list">
      <formula1>Interests!$A$2:$A$384</formula1>
    </dataValidation>
    <dataValidation sqref="A263" type="list">
      <formula1>Interests!$A$2:$A$384</formula1>
    </dataValidation>
    <dataValidation sqref="A264" type="list">
      <formula1>Interests!$A$2:$A$384</formula1>
    </dataValidation>
    <dataValidation sqref="A265" type="list">
      <formula1>Interests!$A$2:$A$384</formula1>
    </dataValidation>
    <dataValidation sqref="A266" type="list">
      <formula1>Interests!$A$2:$A$384</formula1>
    </dataValidation>
    <dataValidation sqref="A267" type="list">
      <formula1>Interests!$A$2:$A$384</formula1>
    </dataValidation>
    <dataValidation sqref="A268" type="list">
      <formula1>Interests!$A$2:$A$384</formula1>
    </dataValidation>
    <dataValidation sqref="A269" type="list">
      <formula1>Interests!$A$2:$A$384</formula1>
    </dataValidation>
    <dataValidation sqref="A270" type="list">
      <formula1>Interests!$A$2:$A$384</formula1>
    </dataValidation>
    <dataValidation sqref="A271" type="list">
      <formula1>Interests!$A$2:$A$384</formula1>
    </dataValidation>
    <dataValidation sqref="A272" type="list">
      <formula1>Interests!$A$2:$A$384</formula1>
    </dataValidation>
    <dataValidation sqref="A273" type="list">
      <formula1>Interests!$A$2:$A$384</formula1>
    </dataValidation>
    <dataValidation sqref="A274" type="list">
      <formula1>Interests!$A$2:$A$384</formula1>
    </dataValidation>
    <dataValidation sqref="A275" type="list">
      <formula1>Interests!$A$2:$A$384</formula1>
    </dataValidation>
    <dataValidation sqref="A276" type="list">
      <formula1>Interests!$A$2:$A$384</formula1>
    </dataValidation>
    <dataValidation sqref="A277" type="list">
      <formula1>Interests!$A$2:$A$384</formula1>
    </dataValidation>
    <dataValidation sqref="A278" type="list">
      <formula1>Interests!$A$2:$A$384</formula1>
    </dataValidation>
    <dataValidation sqref="A279" type="list">
      <formula1>Interests!$A$2:$A$384</formula1>
    </dataValidation>
    <dataValidation sqref="A280" type="list">
      <formula1>Interests!$A$2:$A$384</formula1>
    </dataValidation>
    <dataValidation sqref="A281" type="list">
      <formula1>Interests!$A$2:$A$384</formula1>
    </dataValidation>
    <dataValidation sqref="A282" type="list">
      <formula1>Interests!$A$2:$A$384</formula1>
    </dataValidation>
    <dataValidation sqref="A283" type="list">
      <formula1>Interests!$A$2:$A$384</formula1>
    </dataValidation>
    <dataValidation sqref="A284" type="list">
      <formula1>Interests!$A$2:$A$384</formula1>
    </dataValidation>
    <dataValidation sqref="A285" type="list">
      <formula1>Interests!$A$2:$A$384</formula1>
    </dataValidation>
    <dataValidation sqref="A286" type="list">
      <formula1>Interests!$A$2:$A$384</formula1>
    </dataValidation>
    <dataValidation sqref="A287" type="list">
      <formula1>Interests!$A$2:$A$384</formula1>
    </dataValidation>
    <dataValidation sqref="A288" type="list">
      <formula1>Interests!$A$2:$A$384</formula1>
    </dataValidation>
    <dataValidation sqref="A289" type="list">
      <formula1>Interests!$A$2:$A$384</formula1>
    </dataValidation>
    <dataValidation sqref="A290" type="list">
      <formula1>Interests!$A$2:$A$384</formula1>
    </dataValidation>
    <dataValidation sqref="A291" type="list">
      <formula1>Interests!$A$2:$A$384</formula1>
    </dataValidation>
    <dataValidation sqref="A292" type="list">
      <formula1>Interests!$A$2:$A$384</formula1>
    </dataValidation>
    <dataValidation sqref="A293" type="list">
      <formula1>Interests!$A$2:$A$384</formula1>
    </dataValidation>
    <dataValidation sqref="A294" type="list">
      <formula1>Interests!$A$2:$A$384</formula1>
    </dataValidation>
    <dataValidation sqref="A295" type="list">
      <formula1>Interests!$A$2:$A$384</formula1>
    </dataValidation>
    <dataValidation sqref="A296" type="list">
      <formula1>Interests!$A$2:$A$384</formula1>
    </dataValidation>
    <dataValidation sqref="A297" type="list">
      <formula1>Interests!$A$2:$A$384</formula1>
    </dataValidation>
    <dataValidation sqref="A298" type="list">
      <formula1>Interests!$A$2:$A$384</formula1>
    </dataValidation>
    <dataValidation sqref="A299" type="list">
      <formula1>Interests!$A$2:$A$384</formula1>
    </dataValidation>
    <dataValidation sqref="A300" type="list">
      <formula1>Interests!$A$2:$A$384</formula1>
    </dataValidation>
    <dataValidation sqref="A301" type="list">
      <formula1>Interests!$A$2:$A$384</formula1>
    </dataValidation>
    <dataValidation sqref="A302" type="list">
      <formula1>Interests!$A$2:$A$384</formula1>
    </dataValidation>
    <dataValidation sqref="A303" type="list">
      <formula1>Interests!$A$2:$A$384</formula1>
    </dataValidation>
    <dataValidation sqref="A304" type="list">
      <formula1>Interests!$A$2:$A$384</formula1>
    </dataValidation>
    <dataValidation sqref="A305" type="list">
      <formula1>Interests!$A$2:$A$384</formula1>
    </dataValidation>
    <dataValidation sqref="A306" type="list">
      <formula1>Interests!$A$2:$A$384</formula1>
    </dataValidation>
    <dataValidation sqref="A307" type="list">
      <formula1>Interests!$A$2:$A$384</formula1>
    </dataValidation>
    <dataValidation sqref="A308" type="list">
      <formula1>Interests!$A$2:$A$384</formula1>
    </dataValidation>
    <dataValidation sqref="A309" type="list">
      <formula1>Interests!$A$2:$A$384</formula1>
    </dataValidation>
    <dataValidation sqref="A310" type="list">
      <formula1>Interests!$A$2:$A$384</formula1>
    </dataValidation>
    <dataValidation sqref="A311" type="list">
      <formula1>Interests!$A$2:$A$384</formula1>
    </dataValidation>
    <dataValidation sqref="A312" type="list">
      <formula1>Interests!$A$2:$A$384</formula1>
    </dataValidation>
    <dataValidation sqref="A313" type="list">
      <formula1>Interests!$A$2:$A$384</formula1>
    </dataValidation>
    <dataValidation sqref="A314" type="list">
      <formula1>Interests!$A$2:$A$384</formula1>
    </dataValidation>
    <dataValidation sqref="A315" type="list">
      <formula1>Interests!$A$2:$A$384</formula1>
    </dataValidation>
    <dataValidation sqref="A316" type="list">
      <formula1>Interests!$A$2:$A$384</formula1>
    </dataValidation>
    <dataValidation sqref="A317" type="list">
      <formula1>Interests!$A$2:$A$384</formula1>
    </dataValidation>
    <dataValidation sqref="A318" type="list">
      <formula1>Interests!$A$2:$A$384</formula1>
    </dataValidation>
    <dataValidation sqref="A319" type="list">
      <formula1>Interests!$A$2:$A$384</formula1>
    </dataValidation>
    <dataValidation sqref="A320" type="list">
      <formula1>Interests!$A$2:$A$384</formula1>
    </dataValidation>
    <dataValidation sqref="A321" type="list">
      <formula1>Interests!$A$2:$A$384</formula1>
    </dataValidation>
    <dataValidation sqref="A322" type="list">
      <formula1>Interests!$A$2:$A$384</formula1>
    </dataValidation>
    <dataValidation sqref="A323" type="list">
      <formula1>Interests!$A$2:$A$384</formula1>
    </dataValidation>
    <dataValidation sqref="A324" type="list">
      <formula1>Interests!$A$2:$A$384</formula1>
    </dataValidation>
    <dataValidation sqref="A325" type="list">
      <formula1>Interests!$A$2:$A$384</formula1>
    </dataValidation>
    <dataValidation sqref="A326" type="list">
      <formula1>Interests!$A$2:$A$384</formula1>
    </dataValidation>
    <dataValidation sqref="A327" type="list">
      <formula1>Interests!$A$2:$A$384</formula1>
    </dataValidation>
    <dataValidation sqref="A328" type="list">
      <formula1>Interests!$A$2:$A$384</formula1>
    </dataValidation>
    <dataValidation sqref="A329" type="list">
      <formula1>Interests!$A$2:$A$384</formula1>
    </dataValidation>
    <dataValidation sqref="A330" type="list">
      <formula1>Interests!$A$2:$A$384</formula1>
    </dataValidation>
    <dataValidation sqref="A331" type="list">
      <formula1>Interests!$A$2:$A$384</formula1>
    </dataValidation>
    <dataValidation sqref="A332" type="list">
      <formula1>Interests!$A$2:$A$384</formula1>
    </dataValidation>
    <dataValidation sqref="A333" type="list">
      <formula1>Interests!$A$2:$A$384</formula1>
    </dataValidation>
    <dataValidation sqref="A334" type="list">
      <formula1>Interests!$A$2:$A$384</formula1>
    </dataValidation>
    <dataValidation sqref="A335" type="list">
      <formula1>Interests!$A$2:$A$384</formula1>
    </dataValidation>
    <dataValidation sqref="A336" type="list">
      <formula1>Interests!$A$2:$A$384</formula1>
    </dataValidation>
    <dataValidation sqref="A337" type="list">
      <formula1>Interests!$A$2:$A$384</formula1>
    </dataValidation>
    <dataValidation sqref="A338" type="list">
      <formula1>Interests!$A$2:$A$384</formula1>
    </dataValidation>
    <dataValidation sqref="A339" type="list">
      <formula1>Interests!$A$2:$A$384</formula1>
    </dataValidation>
    <dataValidation sqref="A340" type="list">
      <formula1>Interests!$A$2:$A$384</formula1>
    </dataValidation>
    <dataValidation sqref="A341" type="list">
      <formula1>Interests!$A$2:$A$384</formula1>
    </dataValidation>
    <dataValidation sqref="A342" type="list">
      <formula1>Interests!$A$2:$A$384</formula1>
    </dataValidation>
    <dataValidation sqref="A343" type="list">
      <formula1>Interests!$A$2:$A$384</formula1>
    </dataValidation>
    <dataValidation sqref="A344" type="list">
      <formula1>Interests!$A$2:$A$384</formula1>
    </dataValidation>
    <dataValidation sqref="A345" type="list">
      <formula1>Interests!$A$2:$A$384</formula1>
    </dataValidation>
    <dataValidation sqref="A346" type="list">
      <formula1>Interests!$A$2:$A$384</formula1>
    </dataValidation>
    <dataValidation sqref="A347" type="list">
      <formula1>Interests!$A$2:$A$384</formula1>
    </dataValidation>
    <dataValidation sqref="A348" type="list">
      <formula1>Interests!$A$2:$A$384</formula1>
    </dataValidation>
    <dataValidation sqref="A349" type="list">
      <formula1>Interests!$A$2:$A$384</formula1>
    </dataValidation>
    <dataValidation sqref="A350" type="list">
      <formula1>Interests!$A$2:$A$384</formula1>
    </dataValidation>
    <dataValidation sqref="A351" type="list">
      <formula1>Interests!$A$2:$A$384</formula1>
    </dataValidation>
    <dataValidation sqref="A352" type="list">
      <formula1>Interests!$A$2:$A$384</formula1>
    </dataValidation>
    <dataValidation sqref="A353" type="list">
      <formula1>Interests!$A$2:$A$384</formula1>
    </dataValidation>
    <dataValidation sqref="A354" type="list">
      <formula1>Interests!$A$2:$A$384</formula1>
    </dataValidation>
    <dataValidation sqref="A355" type="list">
      <formula1>Interests!$A$2:$A$384</formula1>
    </dataValidation>
    <dataValidation sqref="A356" type="list">
      <formula1>Interests!$A$2:$A$384</formula1>
    </dataValidation>
    <dataValidation sqref="A357" type="list">
      <formula1>Interests!$A$2:$A$384</formula1>
    </dataValidation>
    <dataValidation sqref="A358" type="list">
      <formula1>Interests!$A$2:$A$384</formula1>
    </dataValidation>
    <dataValidation sqref="A359" type="list">
      <formula1>Interests!$A$2:$A$384</formula1>
    </dataValidation>
    <dataValidation sqref="A360" type="list">
      <formula1>Interests!$A$2:$A$384</formula1>
    </dataValidation>
    <dataValidation sqref="A361" type="list">
      <formula1>Interests!$A$2:$A$384</formula1>
    </dataValidation>
    <dataValidation sqref="A362" type="list">
      <formula1>Interests!$A$2:$A$384</formula1>
    </dataValidation>
    <dataValidation sqref="A363" type="list">
      <formula1>Interests!$A$2:$A$384</formula1>
    </dataValidation>
    <dataValidation sqref="A364" type="list">
      <formula1>Interests!$A$2:$A$384</formula1>
    </dataValidation>
    <dataValidation sqref="A365" type="list">
      <formula1>Interests!$A$2:$A$384</formula1>
    </dataValidation>
    <dataValidation sqref="A366" type="list">
      <formula1>Interests!$A$2:$A$384</formula1>
    </dataValidation>
    <dataValidation sqref="A367" type="list">
      <formula1>Interests!$A$2:$A$384</formula1>
    </dataValidation>
    <dataValidation sqref="A368" type="list">
      <formula1>Interests!$A$2:$A$384</formula1>
    </dataValidation>
    <dataValidation sqref="A369" type="list">
      <formula1>Interests!$A$2:$A$384</formula1>
    </dataValidation>
    <dataValidation sqref="A370" type="list">
      <formula1>Interests!$A$2:$A$384</formula1>
    </dataValidation>
    <dataValidation sqref="A371" type="list">
      <formula1>Interests!$A$2:$A$384</formula1>
    </dataValidation>
    <dataValidation sqref="A372" type="list">
      <formula1>Interests!$A$2:$A$384</formula1>
    </dataValidation>
    <dataValidation sqref="A373" type="list">
      <formula1>Interests!$A$2:$A$384</formula1>
    </dataValidation>
    <dataValidation sqref="A374" type="list">
      <formula1>Interests!$A$2:$A$384</formula1>
    </dataValidation>
    <dataValidation sqref="A375" type="list">
      <formula1>Interests!$A$2:$A$384</formula1>
    </dataValidation>
    <dataValidation sqref="A376" type="list">
      <formula1>Interests!$A$2:$A$384</formula1>
    </dataValidation>
    <dataValidation sqref="A377" type="list">
      <formula1>Interests!$A$2:$A$384</formula1>
    </dataValidation>
    <dataValidation sqref="A378" type="list">
      <formula1>Interests!$A$2:$A$384</formula1>
    </dataValidation>
    <dataValidation sqref="A379" type="list">
      <formula1>Interests!$A$2:$A$384</formula1>
    </dataValidation>
    <dataValidation sqref="A380" type="list">
      <formula1>Interests!$A$2:$A$384</formula1>
    </dataValidation>
    <dataValidation sqref="A381" type="list">
      <formula1>Interests!$A$2:$A$384</formula1>
    </dataValidation>
    <dataValidation sqref="A382" type="list">
      <formula1>Interests!$A$2:$A$384</formula1>
    </dataValidation>
    <dataValidation sqref="A383" type="list">
      <formula1>Interests!$A$2:$A$384</formula1>
    </dataValidation>
    <dataValidation sqref="A384" type="list">
      <formula1>Interests!$A$2:$A$384</formula1>
    </dataValidation>
    <dataValidation sqref="A385" type="list">
      <formula1>Interests!$A$2:$A$384</formula1>
    </dataValidation>
    <dataValidation sqref="A386" type="list">
      <formula1>Interests!$A$2:$A$384</formula1>
    </dataValidation>
    <dataValidation sqref="A387" type="list">
      <formula1>Interests!$A$2:$A$384</formula1>
    </dataValidation>
    <dataValidation sqref="A388" type="list">
      <formula1>Interests!$A$2:$A$384</formula1>
    </dataValidation>
    <dataValidation sqref="A389" type="list">
      <formula1>Interests!$A$2:$A$384</formula1>
    </dataValidation>
    <dataValidation sqref="A390" type="list">
      <formula1>Interests!$A$2:$A$384</formula1>
    </dataValidation>
    <dataValidation sqref="A391" type="list">
      <formula1>Interests!$A$2:$A$384</formula1>
    </dataValidation>
    <dataValidation sqref="A392" type="list">
      <formula1>Interests!$A$2:$A$384</formula1>
    </dataValidation>
    <dataValidation sqref="A393" type="list">
      <formula1>Interests!$A$2:$A$384</formula1>
    </dataValidation>
    <dataValidation sqref="A394" type="list">
      <formula1>Interests!$A$2:$A$384</formula1>
    </dataValidation>
    <dataValidation sqref="A395" type="list">
      <formula1>Interests!$A$2:$A$384</formula1>
    </dataValidation>
    <dataValidation sqref="A396" type="list">
      <formula1>Interests!$A$2:$A$384</formula1>
    </dataValidation>
    <dataValidation sqref="A397" type="list">
      <formula1>Interests!$A$2:$A$384</formula1>
    </dataValidation>
    <dataValidation sqref="A398" type="list">
      <formula1>Interests!$A$2:$A$384</formula1>
    </dataValidation>
    <dataValidation sqref="A399" type="list">
      <formula1>Interests!$A$2:$A$384</formula1>
    </dataValidation>
    <dataValidation sqref="A400" type="list">
      <formula1>Interests!$A$2:$A$384</formula1>
    </dataValidation>
    <dataValidation sqref="A401" type="list">
      <formula1>Interests!$A$2:$A$384</formula1>
    </dataValidation>
    <dataValidation sqref="A402" type="list">
      <formula1>Interests!$A$2:$A$384</formula1>
    </dataValidation>
    <dataValidation sqref="A403" type="list">
      <formula1>Interests!$A$2:$A$384</formula1>
    </dataValidation>
    <dataValidation sqref="A404" type="list">
      <formula1>Interests!$A$2:$A$384</formula1>
    </dataValidation>
    <dataValidation sqref="A405" type="list">
      <formula1>Interests!$A$2:$A$384</formula1>
    </dataValidation>
    <dataValidation sqref="A406" type="list">
      <formula1>Interests!$A$2:$A$384</formula1>
    </dataValidation>
    <dataValidation sqref="A407" type="list">
      <formula1>Interests!$A$2:$A$384</formula1>
    </dataValidation>
    <dataValidation sqref="A408" type="list">
      <formula1>Interests!$A$2:$A$384</formula1>
    </dataValidation>
    <dataValidation sqref="A409" type="list">
      <formula1>Interests!$A$2:$A$384</formula1>
    </dataValidation>
    <dataValidation sqref="A410" type="list">
      <formula1>Interests!$A$2:$A$384</formula1>
    </dataValidation>
    <dataValidation sqref="A411" type="list">
      <formula1>Interests!$A$2:$A$384</formula1>
    </dataValidation>
    <dataValidation sqref="A412" type="list">
      <formula1>Interests!$A$2:$A$384</formula1>
    </dataValidation>
    <dataValidation sqref="A413" type="list">
      <formula1>Interests!$A$2:$A$384</formula1>
    </dataValidation>
    <dataValidation sqref="A414" type="list">
      <formula1>Interests!$A$2:$A$384</formula1>
    </dataValidation>
    <dataValidation sqref="A415" type="list">
      <formula1>Interests!$A$2:$A$384</formula1>
    </dataValidation>
    <dataValidation sqref="A416" type="list">
      <formula1>Interests!$A$2:$A$384</formula1>
    </dataValidation>
    <dataValidation sqref="A417" type="list">
      <formula1>Interests!$A$2:$A$384</formula1>
    </dataValidation>
    <dataValidation sqref="A418" type="list">
      <formula1>Interests!$A$2:$A$384</formula1>
    </dataValidation>
    <dataValidation sqref="A419" type="list">
      <formula1>Interests!$A$2:$A$384</formula1>
    </dataValidation>
    <dataValidation sqref="A420" type="list">
      <formula1>Interests!$A$2:$A$384</formula1>
    </dataValidation>
    <dataValidation sqref="A421" type="list">
      <formula1>Interests!$A$2:$A$384</formula1>
    </dataValidation>
    <dataValidation sqref="A422" type="list">
      <formula1>Interests!$A$2:$A$384</formula1>
    </dataValidation>
    <dataValidation sqref="A423" type="list">
      <formula1>Interests!$A$2:$A$384</formula1>
    </dataValidation>
    <dataValidation sqref="A424" type="list">
      <formula1>Interests!$A$2:$A$384</formula1>
    </dataValidation>
    <dataValidation sqref="A425" type="list">
      <formula1>Interests!$A$2:$A$384</formula1>
    </dataValidation>
    <dataValidation sqref="A426" type="list">
      <formula1>Interests!$A$2:$A$384</formula1>
    </dataValidation>
    <dataValidation sqref="A427" type="list">
      <formula1>Interests!$A$2:$A$384</formula1>
    </dataValidation>
    <dataValidation sqref="A428" type="list">
      <formula1>Interests!$A$2:$A$384</formula1>
    </dataValidation>
    <dataValidation sqref="A429" type="list">
      <formula1>Interests!$A$2:$A$384</formula1>
    </dataValidation>
    <dataValidation sqref="A430" type="list">
      <formula1>Interests!$A$2:$A$384</formula1>
    </dataValidation>
    <dataValidation sqref="A431" type="list">
      <formula1>Interests!$A$2:$A$384</formula1>
    </dataValidation>
    <dataValidation sqref="A432" type="list">
      <formula1>Interests!$A$2:$A$384</formula1>
    </dataValidation>
    <dataValidation sqref="A433" type="list">
      <formula1>Interests!$A$2:$A$384</formula1>
    </dataValidation>
    <dataValidation sqref="A434" type="list">
      <formula1>Interests!$A$2:$A$384</formula1>
    </dataValidation>
    <dataValidation sqref="A435" type="list">
      <formula1>Interests!$A$2:$A$384</formula1>
    </dataValidation>
    <dataValidation sqref="A436" type="list">
      <formula1>Interests!$A$2:$A$384</formula1>
    </dataValidation>
    <dataValidation sqref="A437" type="list">
      <formula1>Interests!$A$2:$A$384</formula1>
    </dataValidation>
    <dataValidation sqref="A438" type="list">
      <formula1>Interests!$A$2:$A$384</formula1>
    </dataValidation>
    <dataValidation sqref="A439" type="list">
      <formula1>Interests!$A$2:$A$384</formula1>
    </dataValidation>
    <dataValidation sqref="A440" type="list">
      <formula1>Interests!$A$2:$A$384</formula1>
    </dataValidation>
    <dataValidation sqref="A441" type="list">
      <formula1>Interests!$A$2:$A$384</formula1>
    </dataValidation>
    <dataValidation sqref="A442" type="list">
      <formula1>Interests!$A$2:$A$384</formula1>
    </dataValidation>
    <dataValidation sqref="A443" type="list">
      <formula1>Interests!$A$2:$A$384</formula1>
    </dataValidation>
    <dataValidation sqref="A444" type="list">
      <formula1>Interests!$A$2:$A$384</formula1>
    </dataValidation>
    <dataValidation sqref="A445" type="list">
      <formula1>Interests!$A$2:$A$384</formula1>
    </dataValidation>
    <dataValidation sqref="A446" type="list">
      <formula1>Interests!$A$2:$A$384</formula1>
    </dataValidation>
    <dataValidation sqref="A447" type="list">
      <formula1>Interests!$A$2:$A$384</formula1>
    </dataValidation>
    <dataValidation sqref="A448" type="list">
      <formula1>Interests!$A$2:$A$384</formula1>
    </dataValidation>
    <dataValidation sqref="A449" type="list">
      <formula1>Interests!$A$2:$A$384</formula1>
    </dataValidation>
    <dataValidation sqref="A450" type="list">
      <formula1>Interests!$A$2:$A$384</formula1>
    </dataValidation>
    <dataValidation sqref="A451" type="list">
      <formula1>Interests!$A$2:$A$384</formula1>
    </dataValidation>
    <dataValidation sqref="A452" type="list">
      <formula1>Interests!$A$2:$A$384</formula1>
    </dataValidation>
    <dataValidation sqref="A453" type="list">
      <formula1>Interests!$A$2:$A$384</formula1>
    </dataValidation>
    <dataValidation sqref="A454" type="list">
      <formula1>Interests!$A$2:$A$384</formula1>
    </dataValidation>
    <dataValidation sqref="A455" type="list">
      <formula1>Interests!$A$2:$A$384</formula1>
    </dataValidation>
    <dataValidation sqref="A456" type="list">
      <formula1>Interests!$A$2:$A$384</formula1>
    </dataValidation>
    <dataValidation sqref="A457" type="list">
      <formula1>Interests!$A$2:$A$384</formula1>
    </dataValidation>
    <dataValidation sqref="A458" type="list">
      <formula1>Interests!$A$2:$A$384</formula1>
    </dataValidation>
    <dataValidation sqref="A459" type="list">
      <formula1>Interests!$A$2:$A$384</formula1>
    </dataValidation>
    <dataValidation sqref="A460" type="list">
      <formula1>Interests!$A$2:$A$384</formula1>
    </dataValidation>
    <dataValidation sqref="A461" type="list">
      <formula1>Interests!$A$2:$A$384</formula1>
    </dataValidation>
    <dataValidation sqref="A462" type="list">
      <formula1>Interests!$A$2:$A$384</formula1>
    </dataValidation>
    <dataValidation sqref="A463" type="list">
      <formula1>Interests!$A$2:$A$384</formula1>
    </dataValidation>
    <dataValidation sqref="A464" type="list">
      <formula1>Interests!$A$2:$A$384</formula1>
    </dataValidation>
    <dataValidation sqref="A465" type="list">
      <formula1>Interests!$A$2:$A$384</formula1>
    </dataValidation>
    <dataValidation sqref="A466" type="list">
      <formula1>Interests!$A$2:$A$384</formula1>
    </dataValidation>
    <dataValidation sqref="A467" type="list">
      <formula1>Interests!$A$2:$A$384</formula1>
    </dataValidation>
    <dataValidation sqref="A468" type="list">
      <formula1>Interests!$A$2:$A$384</formula1>
    </dataValidation>
    <dataValidation sqref="A469" type="list">
      <formula1>Interests!$A$2:$A$384</formula1>
    </dataValidation>
    <dataValidation sqref="A470" type="list">
      <formula1>Interests!$A$2:$A$384</formula1>
    </dataValidation>
    <dataValidation sqref="A471" type="list">
      <formula1>Interests!$A$2:$A$384</formula1>
    </dataValidation>
    <dataValidation sqref="A472" type="list">
      <formula1>Interests!$A$2:$A$384</formula1>
    </dataValidation>
    <dataValidation sqref="A473" type="list">
      <formula1>Interests!$A$2:$A$384</formula1>
    </dataValidation>
    <dataValidation sqref="A474" type="list">
      <formula1>Interests!$A$2:$A$384</formula1>
    </dataValidation>
    <dataValidation sqref="A475" type="list">
      <formula1>Interests!$A$2:$A$384</formula1>
    </dataValidation>
    <dataValidation sqref="A476" type="list">
      <formula1>Interests!$A$2:$A$384</formula1>
    </dataValidation>
    <dataValidation sqref="A477" type="list">
      <formula1>Interests!$A$2:$A$384</formula1>
    </dataValidation>
    <dataValidation sqref="A478" type="list">
      <formula1>Interests!$A$2:$A$384</formula1>
    </dataValidation>
    <dataValidation sqref="A479" type="list">
      <formula1>Interests!$A$2:$A$384</formula1>
    </dataValidation>
    <dataValidation sqref="A480" type="list">
      <formula1>Interests!$A$2:$A$384</formula1>
    </dataValidation>
    <dataValidation sqref="A481" type="list">
      <formula1>Interests!$A$2:$A$384</formula1>
    </dataValidation>
    <dataValidation sqref="A482" type="list">
      <formula1>Interests!$A$2:$A$384</formula1>
    </dataValidation>
    <dataValidation sqref="A483" type="list">
      <formula1>Interests!$A$2:$A$384</formula1>
    </dataValidation>
    <dataValidation sqref="A484" type="list">
      <formula1>Interests!$A$2:$A$384</formula1>
    </dataValidation>
    <dataValidation sqref="A485" type="list">
      <formula1>Interests!$A$2:$A$384</formula1>
    </dataValidation>
    <dataValidation sqref="A486" type="list">
      <formula1>Interests!$A$2:$A$384</formula1>
    </dataValidation>
    <dataValidation sqref="A487" type="list">
      <formula1>Interests!$A$2:$A$384</formula1>
    </dataValidation>
    <dataValidation sqref="A488" type="list">
      <formula1>Interests!$A$2:$A$384</formula1>
    </dataValidation>
    <dataValidation sqref="A489" type="list">
      <formula1>Interests!$A$2:$A$384</formula1>
    </dataValidation>
    <dataValidation sqref="A490" type="list">
      <formula1>Interests!$A$2:$A$384</formula1>
    </dataValidation>
    <dataValidation sqref="A491" type="list">
      <formula1>Interests!$A$2:$A$384</formula1>
    </dataValidation>
    <dataValidation sqref="A492" type="list">
      <formula1>Interests!$A$2:$A$384</formula1>
    </dataValidation>
    <dataValidation sqref="A493" type="list">
      <formula1>Interests!$A$2:$A$384</formula1>
    </dataValidation>
    <dataValidation sqref="A494" type="list">
      <formula1>Interests!$A$2:$A$384</formula1>
    </dataValidation>
    <dataValidation sqref="A495" type="list">
      <formula1>Interests!$A$2:$A$384</formula1>
    </dataValidation>
    <dataValidation sqref="A496" type="list">
      <formula1>Interests!$A$2:$A$384</formula1>
    </dataValidation>
    <dataValidation sqref="A497" type="list">
      <formula1>Interests!$A$2:$A$384</formula1>
    </dataValidation>
    <dataValidation sqref="A498" type="list">
      <formula1>Interests!$A$2:$A$384</formula1>
    </dataValidation>
    <dataValidation sqref="A499" type="list">
      <formula1>Interests!$A$2:$A$384</formula1>
    </dataValidation>
    <dataValidation sqref="A500" type="list">
      <formula1>Interests!$A$2:$A$384</formula1>
    </dataValidation>
    <dataValidation sqref="A501" type="list">
      <formula1>Interests!$A$2:$A$384</formula1>
    </dataValidation>
    <dataValidation sqref="A502" type="list">
      <formula1>Interests!$A$2:$A$384</formula1>
    </dataValidation>
    <dataValidation sqref="A503" type="list">
      <formula1>Interests!$A$2:$A$384</formula1>
    </dataValidation>
    <dataValidation sqref="A504" type="list">
      <formula1>Interests!$A$2:$A$384</formula1>
    </dataValidation>
    <dataValidation sqref="A505" type="list">
      <formula1>Interests!$A$2:$A$384</formula1>
    </dataValidation>
    <dataValidation sqref="A506" type="list">
      <formula1>Interests!$A$2:$A$384</formula1>
    </dataValidation>
    <dataValidation sqref="A507" type="list">
      <formula1>Interests!$A$2:$A$384</formula1>
    </dataValidation>
    <dataValidation sqref="A508" type="list">
      <formula1>Interests!$A$2:$A$384</formula1>
    </dataValidation>
    <dataValidation sqref="A509" type="list">
      <formula1>Interests!$A$2:$A$384</formula1>
    </dataValidation>
    <dataValidation sqref="A510" type="list">
      <formula1>Interests!$A$2:$A$384</formula1>
    </dataValidation>
    <dataValidation sqref="A511" type="list">
      <formula1>Interests!$A$2:$A$384</formula1>
    </dataValidation>
    <dataValidation sqref="A512" type="list">
      <formula1>Interests!$A$2:$A$384</formula1>
    </dataValidation>
    <dataValidation sqref="A513" type="list">
      <formula1>Interests!$A$2:$A$384</formula1>
    </dataValidation>
    <dataValidation sqref="A514" type="list">
      <formula1>Interests!$A$2:$A$384</formula1>
    </dataValidation>
    <dataValidation sqref="A515" type="list">
      <formula1>Interests!$A$2:$A$384</formula1>
    </dataValidation>
    <dataValidation sqref="A516" type="list">
      <formula1>Interests!$A$2:$A$384</formula1>
    </dataValidation>
    <dataValidation sqref="A517" type="list">
      <formula1>Interests!$A$2:$A$384</formula1>
    </dataValidation>
    <dataValidation sqref="A518" type="list">
      <formula1>Interests!$A$2:$A$384</formula1>
    </dataValidation>
    <dataValidation sqref="A519" type="list">
      <formula1>Interests!$A$2:$A$384</formula1>
    </dataValidation>
    <dataValidation sqref="A520" type="list">
      <formula1>Interests!$A$2:$A$384</formula1>
    </dataValidation>
    <dataValidation sqref="A521" type="list">
      <formula1>Interests!$A$2:$A$384</formula1>
    </dataValidation>
    <dataValidation sqref="A522" type="list">
      <formula1>Interests!$A$2:$A$384</formula1>
    </dataValidation>
    <dataValidation sqref="A523" type="list">
      <formula1>Interests!$A$2:$A$384</formula1>
    </dataValidation>
    <dataValidation sqref="A524" type="list">
      <formula1>Interests!$A$2:$A$384</formula1>
    </dataValidation>
    <dataValidation sqref="A525" type="list">
      <formula1>Interests!$A$2:$A$384</formula1>
    </dataValidation>
    <dataValidation sqref="A526" type="list">
      <formula1>Interests!$A$2:$A$384</formula1>
    </dataValidation>
    <dataValidation sqref="A527" type="list">
      <formula1>Interests!$A$2:$A$384</formula1>
    </dataValidation>
    <dataValidation sqref="A528" type="list">
      <formula1>Interests!$A$2:$A$384</formula1>
    </dataValidation>
    <dataValidation sqref="A529" type="list">
      <formula1>Interests!$A$2:$A$384</formula1>
    </dataValidation>
    <dataValidation sqref="A530" type="list">
      <formula1>Interests!$A$2:$A$384</formula1>
    </dataValidation>
    <dataValidation sqref="A531" type="list">
      <formula1>Interests!$A$2:$A$384</formula1>
    </dataValidation>
    <dataValidation sqref="A532" type="list">
      <formula1>Interests!$A$2:$A$384</formula1>
    </dataValidation>
    <dataValidation sqref="A533" type="list">
      <formula1>Interests!$A$2:$A$384</formula1>
    </dataValidation>
    <dataValidation sqref="A534" type="list">
      <formula1>Interests!$A$2:$A$384</formula1>
    </dataValidation>
    <dataValidation sqref="A535" type="list">
      <formula1>Interests!$A$2:$A$384</formula1>
    </dataValidation>
    <dataValidation sqref="A536" type="list">
      <formula1>Interests!$A$2:$A$384</formula1>
    </dataValidation>
    <dataValidation sqref="A537" type="list">
      <formula1>Interests!$A$2:$A$384</formula1>
    </dataValidation>
    <dataValidation sqref="A538" type="list">
      <formula1>Interests!$A$2:$A$384</formula1>
    </dataValidation>
    <dataValidation sqref="A539" type="list">
      <formula1>Interests!$A$2:$A$384</formula1>
    </dataValidation>
    <dataValidation sqref="A540" type="list">
      <formula1>Interests!$A$2:$A$384</formula1>
    </dataValidation>
    <dataValidation sqref="A541" type="list">
      <formula1>Interests!$A$2:$A$384</formula1>
    </dataValidation>
    <dataValidation sqref="A542" type="list">
      <formula1>Interests!$A$2:$A$384</formula1>
    </dataValidation>
    <dataValidation sqref="A543" type="list">
      <formula1>Interests!$A$2:$A$384</formula1>
    </dataValidation>
    <dataValidation sqref="A544" type="list">
      <formula1>Interests!$A$2:$A$384</formula1>
    </dataValidation>
    <dataValidation sqref="A545" type="list">
      <formula1>Interests!$A$2:$A$384</formula1>
    </dataValidation>
    <dataValidation sqref="A546" type="list">
      <formula1>Interests!$A$2:$A$384</formula1>
    </dataValidation>
    <dataValidation sqref="A547" type="list">
      <formula1>Interests!$A$2:$A$384</formula1>
    </dataValidation>
    <dataValidation sqref="A548" type="list">
      <formula1>Interests!$A$2:$A$384</formula1>
    </dataValidation>
    <dataValidation sqref="A549" type="list">
      <formula1>Interests!$A$2:$A$384</formula1>
    </dataValidation>
    <dataValidation sqref="A550" type="list">
      <formula1>Interests!$A$2:$A$384</formula1>
    </dataValidation>
    <dataValidation sqref="A551" type="list">
      <formula1>Interests!$A$2:$A$384</formula1>
    </dataValidation>
    <dataValidation sqref="A552" type="list">
      <formula1>Interests!$A$2:$A$384</formula1>
    </dataValidation>
    <dataValidation sqref="A553" type="list">
      <formula1>Interests!$A$2:$A$384</formula1>
    </dataValidation>
    <dataValidation sqref="A554" type="list">
      <formula1>Interests!$A$2:$A$384</formula1>
    </dataValidation>
    <dataValidation sqref="A555" type="list">
      <formula1>Interests!$A$2:$A$384</formula1>
    </dataValidation>
    <dataValidation sqref="A556" type="list">
      <formula1>Interests!$A$2:$A$384</formula1>
    </dataValidation>
    <dataValidation sqref="A557" type="list">
      <formula1>Interests!$A$2:$A$384</formula1>
    </dataValidation>
    <dataValidation sqref="A558" type="list">
      <formula1>Interests!$A$2:$A$384</formula1>
    </dataValidation>
    <dataValidation sqref="A559" type="list">
      <formula1>Interests!$A$2:$A$384</formula1>
    </dataValidation>
    <dataValidation sqref="A560" type="list">
      <formula1>Interests!$A$2:$A$384</formula1>
    </dataValidation>
    <dataValidation sqref="A561" type="list">
      <formula1>Interests!$A$2:$A$384</formula1>
    </dataValidation>
    <dataValidation sqref="A562" type="list">
      <formula1>Interests!$A$2:$A$384</formula1>
    </dataValidation>
    <dataValidation sqref="A563" type="list">
      <formula1>Interests!$A$2:$A$384</formula1>
    </dataValidation>
    <dataValidation sqref="A564" type="list">
      <formula1>Interests!$A$2:$A$384</formula1>
    </dataValidation>
    <dataValidation sqref="A565" type="list">
      <formula1>Interests!$A$2:$A$384</formula1>
    </dataValidation>
    <dataValidation sqref="A566" type="list">
      <formula1>Interests!$A$2:$A$384</formula1>
    </dataValidation>
    <dataValidation sqref="A567" type="list">
      <formula1>Interests!$A$2:$A$384</formula1>
    </dataValidation>
    <dataValidation sqref="A568" type="list">
      <formula1>Interests!$A$2:$A$384</formula1>
    </dataValidation>
    <dataValidation sqref="A569" type="list">
      <formula1>Interests!$A$2:$A$384</formula1>
    </dataValidation>
    <dataValidation sqref="A570" type="list">
      <formula1>Interests!$A$2:$A$384</formula1>
    </dataValidation>
    <dataValidation sqref="A571" type="list">
      <formula1>Interests!$A$2:$A$384</formula1>
    </dataValidation>
    <dataValidation sqref="A572" type="list">
      <formula1>Interests!$A$2:$A$384</formula1>
    </dataValidation>
    <dataValidation sqref="A573" type="list">
      <formula1>Interests!$A$2:$A$384</formula1>
    </dataValidation>
    <dataValidation sqref="A574" type="list">
      <formula1>Interests!$A$2:$A$384</formula1>
    </dataValidation>
    <dataValidation sqref="A575" type="list">
      <formula1>Interests!$A$2:$A$384</formula1>
    </dataValidation>
    <dataValidation sqref="A576" type="list">
      <formula1>Interests!$A$2:$A$384</formula1>
    </dataValidation>
    <dataValidation sqref="A577" type="list">
      <formula1>Interests!$A$2:$A$384</formula1>
    </dataValidation>
    <dataValidation sqref="A578" type="list">
      <formula1>Interests!$A$2:$A$384</formula1>
    </dataValidation>
    <dataValidation sqref="A579" type="list">
      <formula1>Interests!$A$2:$A$384</formula1>
    </dataValidation>
    <dataValidation sqref="A580" type="list">
      <formula1>Interests!$A$2:$A$384</formula1>
    </dataValidation>
    <dataValidation sqref="A581" type="list">
      <formula1>Interests!$A$2:$A$384</formula1>
    </dataValidation>
    <dataValidation sqref="A582" type="list">
      <formula1>Interests!$A$2:$A$384</formula1>
    </dataValidation>
    <dataValidation sqref="A583" type="list">
      <formula1>Interests!$A$2:$A$384</formula1>
    </dataValidation>
    <dataValidation sqref="A584" type="list">
      <formula1>Interests!$A$2:$A$384</formula1>
    </dataValidation>
    <dataValidation sqref="A585" type="list">
      <formula1>Interests!$A$2:$A$384</formula1>
    </dataValidation>
    <dataValidation sqref="A586" type="list">
      <formula1>Interests!$A$2:$A$384</formula1>
    </dataValidation>
    <dataValidation sqref="A587" type="list">
      <formula1>Interests!$A$2:$A$384</formula1>
    </dataValidation>
    <dataValidation sqref="A588" type="list">
      <formula1>Interests!$A$2:$A$384</formula1>
    </dataValidation>
    <dataValidation sqref="A589" type="list">
      <formula1>Interests!$A$2:$A$384</formula1>
    </dataValidation>
    <dataValidation sqref="A590" type="list">
      <formula1>Interests!$A$2:$A$384</formula1>
    </dataValidation>
    <dataValidation sqref="A591" type="list">
      <formula1>Interests!$A$2:$A$384</formula1>
    </dataValidation>
    <dataValidation sqref="A592" type="list">
      <formula1>Interests!$A$2:$A$384</formula1>
    </dataValidation>
    <dataValidation sqref="A593" type="list">
      <formula1>Interests!$A$2:$A$384</formula1>
    </dataValidation>
    <dataValidation sqref="A594" type="list">
      <formula1>Interests!$A$2:$A$384</formula1>
    </dataValidation>
    <dataValidation sqref="A595" type="list">
      <formula1>Interests!$A$2:$A$384</formula1>
    </dataValidation>
    <dataValidation sqref="A596" type="list">
      <formula1>Interests!$A$2:$A$384</formula1>
    </dataValidation>
    <dataValidation sqref="A597" type="list">
      <formula1>Interests!$A$2:$A$384</formula1>
    </dataValidation>
    <dataValidation sqref="A598" type="list">
      <formula1>Interests!$A$2:$A$384</formula1>
    </dataValidation>
    <dataValidation sqref="A599" type="list">
      <formula1>Interests!$A$2:$A$384</formula1>
    </dataValidation>
    <dataValidation sqref="A600" type="list">
      <formula1>Interests!$A$2:$A$384</formula1>
    </dataValidation>
    <dataValidation sqref="A601" type="list">
      <formula1>Interests!$A$2:$A$384</formula1>
    </dataValidation>
    <dataValidation sqref="A602" type="list">
      <formula1>Interests!$A$2:$A$384</formula1>
    </dataValidation>
    <dataValidation sqref="A603" type="list">
      <formula1>Interests!$A$2:$A$384</formula1>
    </dataValidation>
    <dataValidation sqref="A604" type="list">
      <formula1>Interests!$A$2:$A$384</formula1>
    </dataValidation>
    <dataValidation sqref="A605" type="list">
      <formula1>Interests!$A$2:$A$384</formula1>
    </dataValidation>
    <dataValidation sqref="A606" type="list">
      <formula1>Interests!$A$2:$A$384</formula1>
    </dataValidation>
    <dataValidation sqref="A607" type="list">
      <formula1>Interests!$A$2:$A$384</formula1>
    </dataValidation>
    <dataValidation sqref="A608" type="list">
      <formula1>Interests!$A$2:$A$384</formula1>
    </dataValidation>
    <dataValidation sqref="A609" type="list">
      <formula1>Interests!$A$2:$A$384</formula1>
    </dataValidation>
    <dataValidation sqref="A610" type="list">
      <formula1>Interests!$A$2:$A$384</formula1>
    </dataValidation>
    <dataValidation sqref="A611" type="list">
      <formula1>Interests!$A$2:$A$384</formula1>
    </dataValidation>
    <dataValidation sqref="A612" type="list">
      <formula1>Interests!$A$2:$A$384</formula1>
    </dataValidation>
    <dataValidation sqref="A613" type="list">
      <formula1>Interests!$A$2:$A$384</formula1>
    </dataValidation>
    <dataValidation sqref="A614" type="list">
      <formula1>Interests!$A$2:$A$384</formula1>
    </dataValidation>
    <dataValidation sqref="A615" type="list">
      <formula1>Interests!$A$2:$A$384</formula1>
    </dataValidation>
    <dataValidation sqref="A616" type="list">
      <formula1>Interests!$A$2:$A$384</formula1>
    </dataValidation>
    <dataValidation sqref="A617" type="list">
      <formula1>Interests!$A$2:$A$384</formula1>
    </dataValidation>
    <dataValidation sqref="A618" type="list">
      <formula1>Interests!$A$2:$A$384</formula1>
    </dataValidation>
    <dataValidation sqref="A619" type="list">
      <formula1>Interests!$A$2:$A$384</formula1>
    </dataValidation>
    <dataValidation sqref="A620" type="list">
      <formula1>Interests!$A$2:$A$384</formula1>
    </dataValidation>
    <dataValidation sqref="A621" type="list">
      <formula1>Interests!$A$2:$A$384</formula1>
    </dataValidation>
    <dataValidation sqref="A622" type="list">
      <formula1>Interests!$A$2:$A$384</formula1>
    </dataValidation>
    <dataValidation sqref="A623" type="list">
      <formula1>Interests!$A$2:$A$384</formula1>
    </dataValidation>
    <dataValidation sqref="A624" type="list">
      <formula1>Interests!$A$2:$A$384</formula1>
    </dataValidation>
    <dataValidation sqref="A625" type="list">
      <formula1>Interests!$A$2:$A$384</formula1>
    </dataValidation>
    <dataValidation sqref="A626" type="list">
      <formula1>Interests!$A$2:$A$384</formula1>
    </dataValidation>
    <dataValidation sqref="A627" type="list">
      <formula1>Interests!$A$2:$A$384</formula1>
    </dataValidation>
    <dataValidation sqref="A628" type="list">
      <formula1>Interests!$A$2:$A$384</formula1>
    </dataValidation>
    <dataValidation sqref="A629" type="list">
      <formula1>Interests!$A$2:$A$384</formula1>
    </dataValidation>
    <dataValidation sqref="A630" type="list">
      <formula1>Interests!$A$2:$A$384</formula1>
    </dataValidation>
    <dataValidation sqref="A631" type="list">
      <formula1>Interests!$A$2:$A$384</formula1>
    </dataValidation>
    <dataValidation sqref="A632" type="list">
      <formula1>Interests!$A$2:$A$384</formula1>
    </dataValidation>
    <dataValidation sqref="A633" type="list">
      <formula1>Interests!$A$2:$A$384</formula1>
    </dataValidation>
    <dataValidation sqref="A634" type="list">
      <formula1>Interests!$A$2:$A$384</formula1>
    </dataValidation>
    <dataValidation sqref="A635" type="list">
      <formula1>Interests!$A$2:$A$384</formula1>
    </dataValidation>
    <dataValidation sqref="A636" type="list">
      <formula1>Interests!$A$2:$A$384</formula1>
    </dataValidation>
    <dataValidation sqref="A637" type="list">
      <formula1>Interests!$A$2:$A$384</formula1>
    </dataValidation>
    <dataValidation sqref="A638" type="list">
      <formula1>Interests!$A$2:$A$384</formula1>
    </dataValidation>
    <dataValidation sqref="A639" type="list">
      <formula1>Interests!$A$2:$A$384</formula1>
    </dataValidation>
    <dataValidation sqref="A640" type="list">
      <formula1>Interests!$A$2:$A$384</formula1>
    </dataValidation>
    <dataValidation sqref="A641" type="list">
      <formula1>Interests!$A$2:$A$384</formula1>
    </dataValidation>
    <dataValidation sqref="A642" type="list">
      <formula1>Interests!$A$2:$A$384</formula1>
    </dataValidation>
    <dataValidation sqref="A643" type="list">
      <formula1>Interests!$A$2:$A$384</formula1>
    </dataValidation>
    <dataValidation sqref="A644" type="list">
      <formula1>Interests!$A$2:$A$384</formula1>
    </dataValidation>
    <dataValidation sqref="A645" type="list">
      <formula1>Interests!$A$2:$A$384</formula1>
    </dataValidation>
    <dataValidation sqref="A646" type="list">
      <formula1>Interests!$A$2:$A$384</formula1>
    </dataValidation>
    <dataValidation sqref="A647" type="list">
      <formula1>Interests!$A$2:$A$384</formula1>
    </dataValidation>
    <dataValidation sqref="A648" type="list">
      <formula1>Interests!$A$2:$A$384</formula1>
    </dataValidation>
    <dataValidation sqref="A649" type="list">
      <formula1>Interests!$A$2:$A$384</formula1>
    </dataValidation>
    <dataValidation sqref="A650" type="list">
      <formula1>Interests!$A$2:$A$384</formula1>
    </dataValidation>
    <dataValidation sqref="A651" type="list">
      <formula1>Interests!$A$2:$A$384</formula1>
    </dataValidation>
    <dataValidation sqref="A652" type="list">
      <formula1>Interests!$A$2:$A$384</formula1>
    </dataValidation>
    <dataValidation sqref="A653" type="list">
      <formula1>Interests!$A$2:$A$384</formula1>
    </dataValidation>
    <dataValidation sqref="A654" type="list">
      <formula1>Interests!$A$2:$A$384</formula1>
    </dataValidation>
    <dataValidation sqref="A655" type="list">
      <formula1>Interests!$A$2:$A$384</formula1>
    </dataValidation>
    <dataValidation sqref="A656" type="list">
      <formula1>Interests!$A$2:$A$384</formula1>
    </dataValidation>
    <dataValidation sqref="A657" type="list">
      <formula1>Interests!$A$2:$A$384</formula1>
    </dataValidation>
    <dataValidation sqref="A658" type="list">
      <formula1>Interests!$A$2:$A$384</formula1>
    </dataValidation>
    <dataValidation sqref="A659" type="list">
      <formula1>Interests!$A$2:$A$384</formula1>
    </dataValidation>
    <dataValidation sqref="A660" type="list">
      <formula1>Interests!$A$2:$A$384</formula1>
    </dataValidation>
    <dataValidation sqref="A661" type="list">
      <formula1>Interests!$A$2:$A$384</formula1>
    </dataValidation>
    <dataValidation sqref="A662" type="list">
      <formula1>Interests!$A$2:$A$384</formula1>
    </dataValidation>
    <dataValidation sqref="A663" type="list">
      <formula1>Interests!$A$2:$A$384</formula1>
    </dataValidation>
    <dataValidation sqref="A664" type="list">
      <formula1>Interests!$A$2:$A$384</formula1>
    </dataValidation>
    <dataValidation sqref="A665" type="list">
      <formula1>Interests!$A$2:$A$384</formula1>
    </dataValidation>
    <dataValidation sqref="A666" type="list">
      <formula1>Interests!$A$2:$A$384</formula1>
    </dataValidation>
    <dataValidation sqref="A667" type="list">
      <formula1>Interests!$A$2:$A$384</formula1>
    </dataValidation>
    <dataValidation sqref="A668" type="list">
      <formula1>Interests!$A$2:$A$384</formula1>
    </dataValidation>
    <dataValidation sqref="A669" type="list">
      <formula1>Interests!$A$2:$A$384</formula1>
    </dataValidation>
    <dataValidation sqref="A670" type="list">
      <formula1>Interests!$A$2:$A$384</formula1>
    </dataValidation>
    <dataValidation sqref="A671" type="list">
      <formula1>Interests!$A$2:$A$384</formula1>
    </dataValidation>
    <dataValidation sqref="A672" type="list">
      <formula1>Interests!$A$2:$A$384</formula1>
    </dataValidation>
    <dataValidation sqref="A673" type="list">
      <formula1>Interests!$A$2:$A$384</formula1>
    </dataValidation>
    <dataValidation sqref="A674" type="list">
      <formula1>Interests!$A$2:$A$384</formula1>
    </dataValidation>
    <dataValidation sqref="A675" type="list">
      <formula1>Interests!$A$2:$A$384</formula1>
    </dataValidation>
    <dataValidation sqref="A676" type="list">
      <formula1>Interests!$A$2:$A$384</formula1>
    </dataValidation>
    <dataValidation sqref="A677" type="list">
      <formula1>Interests!$A$2:$A$384</formula1>
    </dataValidation>
    <dataValidation sqref="A678" type="list">
      <formula1>Interests!$A$2:$A$384</formula1>
    </dataValidation>
    <dataValidation sqref="A679" type="list">
      <formula1>Interests!$A$2:$A$384</formula1>
    </dataValidation>
    <dataValidation sqref="A680" type="list">
      <formula1>Interests!$A$2:$A$384</formula1>
    </dataValidation>
    <dataValidation sqref="A681" type="list">
      <formula1>Interests!$A$2:$A$384</formula1>
    </dataValidation>
    <dataValidation sqref="A682" type="list">
      <formula1>Interests!$A$2:$A$384</formula1>
    </dataValidation>
    <dataValidation sqref="A683" type="list">
      <formula1>Interests!$A$2:$A$384</formula1>
    </dataValidation>
    <dataValidation sqref="A684" type="list">
      <formula1>Interests!$A$2:$A$384</formula1>
    </dataValidation>
    <dataValidation sqref="A685" type="list">
      <formula1>Interests!$A$2:$A$384</formula1>
    </dataValidation>
    <dataValidation sqref="A686" type="list">
      <formula1>Interests!$A$2:$A$384</formula1>
    </dataValidation>
    <dataValidation sqref="A687" type="list">
      <formula1>Interests!$A$2:$A$384</formula1>
    </dataValidation>
    <dataValidation sqref="A688" type="list">
      <formula1>Interests!$A$2:$A$384</formula1>
    </dataValidation>
    <dataValidation sqref="A689" type="list">
      <formula1>Interests!$A$2:$A$384</formula1>
    </dataValidation>
    <dataValidation sqref="A690" type="list">
      <formula1>Interests!$A$2:$A$384</formula1>
    </dataValidation>
    <dataValidation sqref="A691" type="list">
      <formula1>Interests!$A$2:$A$384</formula1>
    </dataValidation>
    <dataValidation sqref="A692" type="list">
      <formula1>Interests!$A$2:$A$384</formula1>
    </dataValidation>
    <dataValidation sqref="A693" type="list">
      <formula1>Interests!$A$2:$A$384</formula1>
    </dataValidation>
    <dataValidation sqref="A694" type="list">
      <formula1>Interests!$A$2:$A$384</formula1>
    </dataValidation>
    <dataValidation sqref="A695" type="list">
      <formula1>Interests!$A$2:$A$384</formula1>
    </dataValidation>
    <dataValidation sqref="A696" type="list">
      <formula1>Interests!$A$2:$A$384</formula1>
    </dataValidation>
    <dataValidation sqref="A697" type="list">
      <formula1>Interests!$A$2:$A$384</formula1>
    </dataValidation>
    <dataValidation sqref="A698" type="list">
      <formula1>Interests!$A$2:$A$384</formula1>
    </dataValidation>
    <dataValidation sqref="A699" type="list">
      <formula1>Interests!$A$2:$A$384</formula1>
    </dataValidation>
    <dataValidation sqref="A700" type="list">
      <formula1>Interests!$A$2:$A$384</formula1>
    </dataValidation>
    <dataValidation sqref="A701" type="list">
      <formula1>Interests!$A$2:$A$384</formula1>
    </dataValidation>
    <dataValidation sqref="A702" type="list">
      <formula1>Interests!$A$2:$A$384</formula1>
    </dataValidation>
    <dataValidation sqref="A703" type="list">
      <formula1>Interests!$A$2:$A$384</formula1>
    </dataValidation>
    <dataValidation sqref="A704" type="list">
      <formula1>Interests!$A$2:$A$384</formula1>
    </dataValidation>
    <dataValidation sqref="A705" type="list">
      <formula1>Interests!$A$2:$A$384</formula1>
    </dataValidation>
    <dataValidation sqref="A706" type="list">
      <formula1>Interests!$A$2:$A$384</formula1>
    </dataValidation>
    <dataValidation sqref="A707" type="list">
      <formula1>Interests!$A$2:$A$384</formula1>
    </dataValidation>
    <dataValidation sqref="A708" type="list">
      <formula1>Interests!$A$2:$A$384</formula1>
    </dataValidation>
    <dataValidation sqref="A709" type="list">
      <formula1>Interests!$A$2:$A$384</formula1>
    </dataValidation>
    <dataValidation sqref="A710" type="list">
      <formula1>Interests!$A$2:$A$384</formula1>
    </dataValidation>
    <dataValidation sqref="A711" type="list">
      <formula1>Interests!$A$2:$A$384</formula1>
    </dataValidation>
    <dataValidation sqref="A712" type="list">
      <formula1>Interests!$A$2:$A$384</formula1>
    </dataValidation>
    <dataValidation sqref="A713" type="list">
      <formula1>Interests!$A$2:$A$384</formula1>
    </dataValidation>
    <dataValidation sqref="A714" type="list">
      <formula1>Interests!$A$2:$A$384</formula1>
    </dataValidation>
    <dataValidation sqref="A715" type="list">
      <formula1>Interests!$A$2:$A$384</formula1>
    </dataValidation>
    <dataValidation sqref="A716" type="list">
      <formula1>Interests!$A$2:$A$384</formula1>
    </dataValidation>
    <dataValidation sqref="A717" type="list">
      <formula1>Interests!$A$2:$A$384</formula1>
    </dataValidation>
    <dataValidation sqref="A718" type="list">
      <formula1>Interests!$A$2:$A$384</formula1>
    </dataValidation>
    <dataValidation sqref="A719" type="list">
      <formula1>Interests!$A$2:$A$384</formula1>
    </dataValidation>
    <dataValidation sqref="A720" type="list">
      <formula1>Interests!$A$2:$A$384</formula1>
    </dataValidation>
    <dataValidation sqref="A721" type="list">
      <formula1>Interests!$A$2:$A$384</formula1>
    </dataValidation>
    <dataValidation sqref="A722" type="list">
      <formula1>Interests!$A$2:$A$384</formula1>
    </dataValidation>
    <dataValidation sqref="A723" type="list">
      <formula1>Interests!$A$2:$A$384</formula1>
    </dataValidation>
    <dataValidation sqref="A724" type="list">
      <formula1>Interests!$A$2:$A$384</formula1>
    </dataValidation>
    <dataValidation sqref="A725" type="list">
      <formula1>Interests!$A$2:$A$384</formula1>
    </dataValidation>
    <dataValidation sqref="A726" type="list">
      <formula1>Interests!$A$2:$A$384</formula1>
    </dataValidation>
    <dataValidation sqref="A727" type="list">
      <formula1>Interests!$A$2:$A$384</formula1>
    </dataValidation>
    <dataValidation sqref="A728" type="list">
      <formula1>Interests!$A$2:$A$384</formula1>
    </dataValidation>
    <dataValidation sqref="A729" type="list">
      <formula1>Interests!$A$2:$A$384</formula1>
    </dataValidation>
    <dataValidation sqref="A730" type="list">
      <formula1>Interests!$A$2:$A$384</formula1>
    </dataValidation>
    <dataValidation sqref="A731" type="list">
      <formula1>Interests!$A$2:$A$384</formula1>
    </dataValidation>
    <dataValidation sqref="A732" type="list">
      <formula1>Interests!$A$2:$A$384</formula1>
    </dataValidation>
    <dataValidation sqref="A733" type="list">
      <formula1>Interests!$A$2:$A$384</formula1>
    </dataValidation>
    <dataValidation sqref="A734" type="list">
      <formula1>Interests!$A$2:$A$384</formula1>
    </dataValidation>
    <dataValidation sqref="A735" type="list">
      <formula1>Interests!$A$2:$A$384</formula1>
    </dataValidation>
    <dataValidation sqref="A736" type="list">
      <formula1>Interests!$A$2:$A$384</formula1>
    </dataValidation>
    <dataValidation sqref="A737" type="list">
      <formula1>Interests!$A$2:$A$384</formula1>
    </dataValidation>
    <dataValidation sqref="A738" type="list">
      <formula1>Interests!$A$2:$A$384</formula1>
    </dataValidation>
    <dataValidation sqref="A739" type="list">
      <formula1>Interests!$A$2:$A$384</formula1>
    </dataValidation>
    <dataValidation sqref="A740" type="list">
      <formula1>Interests!$A$2:$A$384</formula1>
    </dataValidation>
    <dataValidation sqref="A741" type="list">
      <formula1>Interests!$A$2:$A$384</formula1>
    </dataValidation>
    <dataValidation sqref="A742" type="list">
      <formula1>Interests!$A$2:$A$384</formula1>
    </dataValidation>
    <dataValidation sqref="A743" type="list">
      <formula1>Interests!$A$2:$A$384</formula1>
    </dataValidation>
    <dataValidation sqref="A744" type="list">
      <formula1>Interests!$A$2:$A$384</formula1>
    </dataValidation>
    <dataValidation sqref="A745" type="list">
      <formula1>Interests!$A$2:$A$384</formula1>
    </dataValidation>
    <dataValidation sqref="A746" type="list">
      <formula1>Interests!$A$2:$A$384</formula1>
    </dataValidation>
    <dataValidation sqref="A747" type="list">
      <formula1>Interests!$A$2:$A$384</formula1>
    </dataValidation>
    <dataValidation sqref="A748" type="list">
      <formula1>Interests!$A$2:$A$384</formula1>
    </dataValidation>
    <dataValidation sqref="A749" type="list">
      <formula1>Interests!$A$2:$A$384</formula1>
    </dataValidation>
    <dataValidation sqref="A750" type="list">
      <formula1>Interests!$A$2:$A$384</formula1>
    </dataValidation>
    <dataValidation sqref="A751" type="list">
      <formula1>Interests!$A$2:$A$384</formula1>
    </dataValidation>
    <dataValidation sqref="A752" type="list">
      <formula1>Interests!$A$2:$A$384</formula1>
    </dataValidation>
    <dataValidation sqref="A753" type="list">
      <formula1>Interests!$A$2:$A$384</formula1>
    </dataValidation>
    <dataValidation sqref="A754" type="list">
      <formula1>Interests!$A$2:$A$384</formula1>
    </dataValidation>
    <dataValidation sqref="A755" type="list">
      <formula1>Interests!$A$2:$A$384</formula1>
    </dataValidation>
    <dataValidation sqref="A756" type="list">
      <formula1>Interests!$A$2:$A$384</formula1>
    </dataValidation>
    <dataValidation sqref="A757" type="list">
      <formula1>Interests!$A$2:$A$384</formula1>
    </dataValidation>
    <dataValidation sqref="A758" type="list">
      <formula1>Interests!$A$2:$A$384</formula1>
    </dataValidation>
    <dataValidation sqref="A759" type="list">
      <formula1>Interests!$A$2:$A$384</formula1>
    </dataValidation>
    <dataValidation sqref="A760" type="list">
      <formula1>Interests!$A$2:$A$384</formula1>
    </dataValidation>
    <dataValidation sqref="A761" type="list">
      <formula1>Interests!$A$2:$A$384</formula1>
    </dataValidation>
    <dataValidation sqref="A762" type="list">
      <formula1>Interests!$A$2:$A$384</formula1>
    </dataValidation>
    <dataValidation sqref="A763" type="list">
      <formula1>Interests!$A$2:$A$384</formula1>
    </dataValidation>
    <dataValidation sqref="A764" type="list">
      <formula1>Interests!$A$2:$A$384</formula1>
    </dataValidation>
    <dataValidation sqref="A765" type="list">
      <formula1>Interests!$A$2:$A$384</formula1>
    </dataValidation>
    <dataValidation sqref="A766" type="list">
      <formula1>Interests!$A$2:$A$384</formula1>
    </dataValidation>
    <dataValidation sqref="A767" type="list">
      <formula1>Interests!$A$2:$A$384</formula1>
    </dataValidation>
    <dataValidation sqref="A768" type="list">
      <formula1>Interests!$A$2:$A$384</formula1>
    </dataValidation>
    <dataValidation sqref="A769" type="list">
      <formula1>Interests!$A$2:$A$384</formula1>
    </dataValidation>
    <dataValidation sqref="A770" type="list">
      <formula1>Interests!$A$2:$A$384</formula1>
    </dataValidation>
    <dataValidation sqref="A771" type="list">
      <formula1>Interests!$A$2:$A$384</formula1>
    </dataValidation>
    <dataValidation sqref="A772" type="list">
      <formula1>Interests!$A$2:$A$384</formula1>
    </dataValidation>
    <dataValidation sqref="A773" type="list">
      <formula1>Interests!$A$2:$A$384</formula1>
    </dataValidation>
    <dataValidation sqref="A774" type="list">
      <formula1>Interests!$A$2:$A$384</formula1>
    </dataValidation>
    <dataValidation sqref="A775" type="list">
      <formula1>Interests!$A$2:$A$384</formula1>
    </dataValidation>
    <dataValidation sqref="A776" type="list">
      <formula1>Interests!$A$2:$A$384</formula1>
    </dataValidation>
    <dataValidation sqref="A777" type="list">
      <formula1>Interests!$A$2:$A$384</formula1>
    </dataValidation>
    <dataValidation sqref="A778" type="list">
      <formula1>Interests!$A$2:$A$384</formula1>
    </dataValidation>
    <dataValidation sqref="A779" type="list">
      <formula1>Interests!$A$2:$A$384</formula1>
    </dataValidation>
    <dataValidation sqref="A780" type="list">
      <formula1>Interests!$A$2:$A$384</formula1>
    </dataValidation>
    <dataValidation sqref="A781" type="list">
      <formula1>Interests!$A$2:$A$384</formula1>
    </dataValidation>
    <dataValidation sqref="A782" type="list">
      <formula1>Interests!$A$2:$A$384</formula1>
    </dataValidation>
    <dataValidation sqref="A783" type="list">
      <formula1>Interests!$A$2:$A$384</formula1>
    </dataValidation>
    <dataValidation sqref="A784" type="list">
      <formula1>Interests!$A$2:$A$384</formula1>
    </dataValidation>
    <dataValidation sqref="A785" type="list">
      <formula1>Interests!$A$2:$A$384</formula1>
    </dataValidation>
    <dataValidation sqref="A786" type="list">
      <formula1>Interests!$A$2:$A$384</formula1>
    </dataValidation>
    <dataValidation sqref="A787" type="list">
      <formula1>Interests!$A$2:$A$384</formula1>
    </dataValidation>
    <dataValidation sqref="A788" type="list">
      <formula1>Interests!$A$2:$A$384</formula1>
    </dataValidation>
    <dataValidation sqref="A789" type="list">
      <formula1>Interests!$A$2:$A$384</formula1>
    </dataValidation>
    <dataValidation sqref="A790" type="list">
      <formula1>Interests!$A$2:$A$384</formula1>
    </dataValidation>
    <dataValidation sqref="A791" type="list">
      <formula1>Interests!$A$2:$A$384</formula1>
    </dataValidation>
    <dataValidation sqref="A792" type="list">
      <formula1>Interests!$A$2:$A$384</formula1>
    </dataValidation>
    <dataValidation sqref="A793" type="list">
      <formula1>Interests!$A$2:$A$384</formula1>
    </dataValidation>
    <dataValidation sqref="A794" type="list">
      <formula1>Interests!$A$2:$A$384</formula1>
    </dataValidation>
    <dataValidation sqref="A795" type="list">
      <formula1>Interests!$A$2:$A$384</formula1>
    </dataValidation>
    <dataValidation sqref="A796" type="list">
      <formula1>Interests!$A$2:$A$384</formula1>
    </dataValidation>
    <dataValidation sqref="A797" type="list">
      <formula1>Interests!$A$2:$A$384</formula1>
    </dataValidation>
    <dataValidation sqref="A798" type="list">
      <formula1>Interests!$A$2:$A$384</formula1>
    </dataValidation>
    <dataValidation sqref="A799" type="list">
      <formula1>Interests!$A$2:$A$384</formula1>
    </dataValidation>
    <dataValidation sqref="A800" type="list">
      <formula1>Interests!$A$2:$A$384</formula1>
    </dataValidation>
    <dataValidation sqref="A801" type="list">
      <formula1>Interests!$A$2:$A$384</formula1>
    </dataValidation>
    <dataValidation sqref="A802" type="list">
      <formula1>Interests!$A$2:$A$384</formula1>
    </dataValidation>
    <dataValidation sqref="A803" type="list">
      <formula1>Interests!$A$2:$A$384</formula1>
    </dataValidation>
    <dataValidation sqref="A804" type="list">
      <formula1>Interests!$A$2:$A$384</formula1>
    </dataValidation>
    <dataValidation sqref="A805" type="list">
      <formula1>Interests!$A$2:$A$384</formula1>
    </dataValidation>
    <dataValidation sqref="A806" type="list">
      <formula1>Interests!$A$2:$A$384</formula1>
    </dataValidation>
    <dataValidation sqref="A807" type="list">
      <formula1>Interests!$A$2:$A$384</formula1>
    </dataValidation>
    <dataValidation sqref="A808" type="list">
      <formula1>Interests!$A$2:$A$384</formula1>
    </dataValidation>
    <dataValidation sqref="A809" type="list">
      <formula1>Interests!$A$2:$A$384</formula1>
    </dataValidation>
    <dataValidation sqref="A810" type="list">
      <formula1>Interests!$A$2:$A$384</formula1>
    </dataValidation>
    <dataValidation sqref="A811" type="list">
      <formula1>Interests!$A$2:$A$384</formula1>
    </dataValidation>
    <dataValidation sqref="A812" type="list">
      <formula1>Interests!$A$2:$A$384</formula1>
    </dataValidation>
    <dataValidation sqref="A813" type="list">
      <formula1>Interests!$A$2:$A$384</formula1>
    </dataValidation>
    <dataValidation sqref="A814" type="list">
      <formula1>Interests!$A$2:$A$384</formula1>
    </dataValidation>
    <dataValidation sqref="A815" type="list">
      <formula1>Interests!$A$2:$A$384</formula1>
    </dataValidation>
    <dataValidation sqref="A816" type="list">
      <formula1>Interests!$A$2:$A$384</formula1>
    </dataValidation>
    <dataValidation sqref="A817" type="list">
      <formula1>Interests!$A$2:$A$384</formula1>
    </dataValidation>
    <dataValidation sqref="A818" type="list">
      <formula1>Interests!$A$2:$A$384</formula1>
    </dataValidation>
    <dataValidation sqref="A819" type="list">
      <formula1>Interests!$A$2:$A$384</formula1>
    </dataValidation>
    <dataValidation sqref="A820" type="list">
      <formula1>Interests!$A$2:$A$384</formula1>
    </dataValidation>
    <dataValidation sqref="A821" type="list">
      <formula1>Interests!$A$2:$A$384</formula1>
    </dataValidation>
    <dataValidation sqref="A822" type="list">
      <formula1>Interests!$A$2:$A$384</formula1>
    </dataValidation>
    <dataValidation sqref="A823" type="list">
      <formula1>Interests!$A$2:$A$384</formula1>
    </dataValidation>
    <dataValidation sqref="A824" type="list">
      <formula1>Interests!$A$2:$A$384</formula1>
    </dataValidation>
    <dataValidation sqref="A825" type="list">
      <formula1>Interests!$A$2:$A$384</formula1>
    </dataValidation>
    <dataValidation sqref="A826" type="list">
      <formula1>Interests!$A$2:$A$384</formula1>
    </dataValidation>
    <dataValidation sqref="A827" type="list">
      <formula1>Interests!$A$2:$A$384</formula1>
    </dataValidation>
    <dataValidation sqref="A828" type="list">
      <formula1>Interests!$A$2:$A$384</formula1>
    </dataValidation>
    <dataValidation sqref="A829" type="list">
      <formula1>Interests!$A$2:$A$384</formula1>
    </dataValidation>
    <dataValidation sqref="A830" type="list">
      <formula1>Interests!$A$2:$A$384</formula1>
    </dataValidation>
    <dataValidation sqref="A831" type="list">
      <formula1>Interests!$A$2:$A$384</formula1>
    </dataValidation>
    <dataValidation sqref="A832" type="list">
      <formula1>Interests!$A$2:$A$384</formula1>
    </dataValidation>
    <dataValidation sqref="A833" type="list">
      <formula1>Interests!$A$2:$A$384</formula1>
    </dataValidation>
    <dataValidation sqref="A834" type="list">
      <formula1>Interests!$A$2:$A$384</formula1>
    </dataValidation>
    <dataValidation sqref="A835" type="list">
      <formula1>Interests!$A$2:$A$384</formula1>
    </dataValidation>
    <dataValidation sqref="A836" type="list">
      <formula1>Interests!$A$2:$A$384</formula1>
    </dataValidation>
    <dataValidation sqref="A837" type="list">
      <formula1>Interests!$A$2:$A$384</formula1>
    </dataValidation>
    <dataValidation sqref="A838" type="list">
      <formula1>Interests!$A$2:$A$384</formula1>
    </dataValidation>
    <dataValidation sqref="A839" type="list">
      <formula1>Interests!$A$2:$A$384</formula1>
    </dataValidation>
    <dataValidation sqref="A840" type="list">
      <formula1>Interests!$A$2:$A$384</formula1>
    </dataValidation>
    <dataValidation sqref="A841" type="list">
      <formula1>Interests!$A$2:$A$384</formula1>
    </dataValidation>
    <dataValidation sqref="A842" type="list">
      <formula1>Interests!$A$2:$A$384</formula1>
    </dataValidation>
    <dataValidation sqref="A843" type="list">
      <formula1>Interests!$A$2:$A$384</formula1>
    </dataValidation>
    <dataValidation sqref="A844" type="list">
      <formula1>Interests!$A$2:$A$384</formula1>
    </dataValidation>
    <dataValidation sqref="A845" type="list">
      <formula1>Interests!$A$2:$A$384</formula1>
    </dataValidation>
    <dataValidation sqref="A846" type="list">
      <formula1>Interests!$A$2:$A$384</formula1>
    </dataValidation>
    <dataValidation sqref="A847" type="list">
      <formula1>Interests!$A$2:$A$384</formula1>
    </dataValidation>
    <dataValidation sqref="A848" type="list">
      <formula1>Interests!$A$2:$A$384</formula1>
    </dataValidation>
    <dataValidation sqref="A849" type="list">
      <formula1>Interests!$A$2:$A$384</formula1>
    </dataValidation>
    <dataValidation sqref="A850" type="list">
      <formula1>Interests!$A$2:$A$384</formula1>
    </dataValidation>
    <dataValidation sqref="A851" type="list">
      <formula1>Interests!$A$2:$A$384</formula1>
    </dataValidation>
    <dataValidation sqref="A852" type="list">
      <formula1>Interests!$A$2:$A$384</formula1>
    </dataValidation>
    <dataValidation sqref="A853" type="list">
      <formula1>Interests!$A$2:$A$384</formula1>
    </dataValidation>
    <dataValidation sqref="A854" type="list">
      <formula1>Interests!$A$2:$A$384</formula1>
    </dataValidation>
    <dataValidation sqref="A855" type="list">
      <formula1>Interests!$A$2:$A$384</formula1>
    </dataValidation>
    <dataValidation sqref="A856" type="list">
      <formula1>Interests!$A$2:$A$384</formula1>
    </dataValidation>
    <dataValidation sqref="A857" type="list">
      <formula1>Interests!$A$2:$A$384</formula1>
    </dataValidation>
    <dataValidation sqref="A858" type="list">
      <formula1>Interests!$A$2:$A$384</formula1>
    </dataValidation>
    <dataValidation sqref="A859" type="list">
      <formula1>Interests!$A$2:$A$384</formula1>
    </dataValidation>
    <dataValidation sqref="A860" type="list">
      <formula1>Interests!$A$2:$A$384</formula1>
    </dataValidation>
    <dataValidation sqref="A861" type="list">
      <formula1>Interests!$A$2:$A$384</formula1>
    </dataValidation>
    <dataValidation sqref="A862" type="list">
      <formula1>Interests!$A$2:$A$384</formula1>
    </dataValidation>
    <dataValidation sqref="A863" type="list">
      <formula1>Interests!$A$2:$A$384</formula1>
    </dataValidation>
    <dataValidation sqref="A864" type="list">
      <formula1>Interests!$A$2:$A$384</formula1>
    </dataValidation>
    <dataValidation sqref="A865" type="list">
      <formula1>Interests!$A$2:$A$384</formula1>
    </dataValidation>
    <dataValidation sqref="A866" type="list">
      <formula1>Interests!$A$2:$A$384</formula1>
    </dataValidation>
    <dataValidation sqref="A867" type="list">
      <formula1>Interests!$A$2:$A$384</formula1>
    </dataValidation>
    <dataValidation sqref="A868" type="list">
      <formula1>Interests!$A$2:$A$384</formula1>
    </dataValidation>
    <dataValidation sqref="A869" type="list">
      <formula1>Interests!$A$2:$A$384</formula1>
    </dataValidation>
    <dataValidation sqref="A870" type="list">
      <formula1>Interests!$A$2:$A$384</formula1>
    </dataValidation>
    <dataValidation sqref="A871" type="list">
      <formula1>Interests!$A$2:$A$384</formula1>
    </dataValidation>
    <dataValidation sqref="A872" type="list">
      <formula1>Interests!$A$2:$A$384</formula1>
    </dataValidation>
    <dataValidation sqref="A873" type="list">
      <formula1>Interests!$A$2:$A$384</formula1>
    </dataValidation>
    <dataValidation sqref="A874" type="list">
      <formula1>Interests!$A$2:$A$384</formula1>
    </dataValidation>
    <dataValidation sqref="A875" type="list">
      <formula1>Interests!$A$2:$A$384</formula1>
    </dataValidation>
    <dataValidation sqref="A876" type="list">
      <formula1>Interests!$A$2:$A$384</formula1>
    </dataValidation>
    <dataValidation sqref="A877" type="list">
      <formula1>Interests!$A$2:$A$384</formula1>
    </dataValidation>
    <dataValidation sqref="A878" type="list">
      <formula1>Interests!$A$2:$A$384</formula1>
    </dataValidation>
    <dataValidation sqref="A879" type="list">
      <formula1>Interests!$A$2:$A$384</formula1>
    </dataValidation>
    <dataValidation sqref="A880" type="list">
      <formula1>Interests!$A$2:$A$384</formula1>
    </dataValidation>
    <dataValidation sqref="A881" type="list">
      <formula1>Interests!$A$2:$A$384</formula1>
    </dataValidation>
    <dataValidation sqref="A882" type="list">
      <formula1>Interests!$A$2:$A$384</formula1>
    </dataValidation>
    <dataValidation sqref="A883" type="list">
      <formula1>Interests!$A$2:$A$384</formula1>
    </dataValidation>
    <dataValidation sqref="A884" type="list">
      <formula1>Interests!$A$2:$A$384</formula1>
    </dataValidation>
    <dataValidation sqref="A885" type="list">
      <formula1>Interests!$A$2:$A$384</formula1>
    </dataValidation>
    <dataValidation sqref="A886" type="list">
      <formula1>Interests!$A$2:$A$384</formula1>
    </dataValidation>
    <dataValidation sqref="A887" type="list">
      <formula1>Interests!$A$2:$A$384</formula1>
    </dataValidation>
    <dataValidation sqref="A888" type="list">
      <formula1>Interests!$A$2:$A$384</formula1>
    </dataValidation>
    <dataValidation sqref="A889" type="list">
      <formula1>Interests!$A$2:$A$384</formula1>
    </dataValidation>
    <dataValidation sqref="A890" type="list">
      <formula1>Interests!$A$2:$A$384</formula1>
    </dataValidation>
    <dataValidation sqref="A891" type="list">
      <formula1>Interests!$A$2:$A$384</formula1>
    </dataValidation>
    <dataValidation sqref="A892" type="list">
      <formula1>Interests!$A$2:$A$384</formula1>
    </dataValidation>
    <dataValidation sqref="A893" type="list">
      <formula1>Interests!$A$2:$A$384</formula1>
    </dataValidation>
    <dataValidation sqref="A894" type="list">
      <formula1>Interests!$A$2:$A$384</formula1>
    </dataValidation>
    <dataValidation sqref="A895" type="list">
      <formula1>Interests!$A$2:$A$384</formula1>
    </dataValidation>
    <dataValidation sqref="A896" type="list">
      <formula1>Interests!$A$2:$A$384</formula1>
    </dataValidation>
    <dataValidation sqref="A897" type="list">
      <formula1>Interests!$A$2:$A$384</formula1>
    </dataValidation>
    <dataValidation sqref="A898" type="list">
      <formula1>Interests!$A$2:$A$384</formula1>
    </dataValidation>
    <dataValidation sqref="A899" type="list">
      <formula1>Interests!$A$2:$A$384</formula1>
    </dataValidation>
    <dataValidation sqref="A900" type="list">
      <formula1>Interests!$A$2:$A$384</formula1>
    </dataValidation>
    <dataValidation sqref="A901" type="list">
      <formula1>Interests!$A$2:$A$384</formula1>
    </dataValidation>
    <dataValidation sqref="A902" type="list">
      <formula1>Interests!$A$2:$A$384</formula1>
    </dataValidation>
    <dataValidation sqref="A903" type="list">
      <formula1>Interests!$A$2:$A$384</formula1>
    </dataValidation>
    <dataValidation sqref="A904" type="list">
      <formula1>Interests!$A$2:$A$384</formula1>
    </dataValidation>
    <dataValidation sqref="A905" type="list">
      <formula1>Interests!$A$2:$A$384</formula1>
    </dataValidation>
    <dataValidation sqref="A906" type="list">
      <formula1>Interests!$A$2:$A$384</formula1>
    </dataValidation>
    <dataValidation sqref="A907" type="list">
      <formula1>Interests!$A$2:$A$384</formula1>
    </dataValidation>
    <dataValidation sqref="A908" type="list">
      <formula1>Interests!$A$2:$A$384</formula1>
    </dataValidation>
    <dataValidation sqref="A909" type="list">
      <formula1>Interests!$A$2:$A$384</formula1>
    </dataValidation>
    <dataValidation sqref="A910" type="list">
      <formula1>Interests!$A$2:$A$384</formula1>
    </dataValidation>
    <dataValidation sqref="A911" type="list">
      <formula1>Interests!$A$2:$A$384</formula1>
    </dataValidation>
    <dataValidation sqref="A912" type="list">
      <formula1>Interests!$A$2:$A$384</formula1>
    </dataValidation>
    <dataValidation sqref="A913" type="list">
      <formula1>Interests!$A$2:$A$384</formula1>
    </dataValidation>
    <dataValidation sqref="A914" type="list">
      <formula1>Interests!$A$2:$A$384</formula1>
    </dataValidation>
    <dataValidation sqref="A915" type="list">
      <formula1>Interests!$A$2:$A$384</formula1>
    </dataValidation>
    <dataValidation sqref="A916" type="list">
      <formula1>Interests!$A$2:$A$384</formula1>
    </dataValidation>
    <dataValidation sqref="A917" type="list">
      <formula1>Interests!$A$2:$A$384</formula1>
    </dataValidation>
    <dataValidation sqref="A918" type="list">
      <formula1>Interests!$A$2:$A$384</formula1>
    </dataValidation>
    <dataValidation sqref="A919" type="list">
      <formula1>Interests!$A$2:$A$384</formula1>
    </dataValidation>
    <dataValidation sqref="A920" type="list">
      <formula1>Interests!$A$2:$A$384</formula1>
    </dataValidation>
    <dataValidation sqref="A921" type="list">
      <formula1>Interests!$A$2:$A$384</formula1>
    </dataValidation>
    <dataValidation sqref="A922" type="list">
      <formula1>Interests!$A$2:$A$384</formula1>
    </dataValidation>
    <dataValidation sqref="A923" type="list">
      <formula1>Interests!$A$2:$A$384</formula1>
    </dataValidation>
    <dataValidation sqref="A924" type="list">
      <formula1>Interests!$A$2:$A$384</formula1>
    </dataValidation>
    <dataValidation sqref="A925" type="list">
      <formula1>Interests!$A$2:$A$384</formula1>
    </dataValidation>
    <dataValidation sqref="A926" type="list">
      <formula1>Interests!$A$2:$A$384</formula1>
    </dataValidation>
    <dataValidation sqref="A927" type="list">
      <formula1>Interests!$A$2:$A$384</formula1>
    </dataValidation>
    <dataValidation sqref="A928" type="list">
      <formula1>Interests!$A$2:$A$384</formula1>
    </dataValidation>
    <dataValidation sqref="A929" type="list">
      <formula1>Interests!$A$2:$A$384</formula1>
    </dataValidation>
    <dataValidation sqref="A930" type="list">
      <formula1>Interests!$A$2:$A$384</formula1>
    </dataValidation>
    <dataValidation sqref="A931" type="list">
      <formula1>Interests!$A$2:$A$384</formula1>
    </dataValidation>
    <dataValidation sqref="A932" type="list">
      <formula1>Interests!$A$2:$A$384</formula1>
    </dataValidation>
    <dataValidation sqref="A933" type="list">
      <formula1>Interests!$A$2:$A$384</formula1>
    </dataValidation>
    <dataValidation sqref="A934" type="list">
      <formula1>Interests!$A$2:$A$384</formula1>
    </dataValidation>
    <dataValidation sqref="A935" type="list">
      <formula1>Interests!$A$2:$A$384</formula1>
    </dataValidation>
    <dataValidation sqref="A936" type="list">
      <formula1>Interests!$A$2:$A$384</formula1>
    </dataValidation>
    <dataValidation sqref="A937" type="list">
      <formula1>Interests!$A$2:$A$384</formula1>
    </dataValidation>
    <dataValidation sqref="A938" type="list">
      <formula1>Interests!$A$2:$A$384</formula1>
    </dataValidation>
    <dataValidation sqref="A939" type="list">
      <formula1>Interests!$A$2:$A$384</formula1>
    </dataValidation>
    <dataValidation sqref="A940" type="list">
      <formula1>Interests!$A$2:$A$384</formula1>
    </dataValidation>
    <dataValidation sqref="A941" type="list">
      <formula1>Interests!$A$2:$A$384</formula1>
    </dataValidation>
    <dataValidation sqref="A942" type="list">
      <formula1>Interests!$A$2:$A$384</formula1>
    </dataValidation>
    <dataValidation sqref="A943" type="list">
      <formula1>Interests!$A$2:$A$384</formula1>
    </dataValidation>
    <dataValidation sqref="A944" type="list">
      <formula1>Interests!$A$2:$A$384</formula1>
    </dataValidation>
    <dataValidation sqref="A945" type="list">
      <formula1>Interests!$A$2:$A$384</formula1>
    </dataValidation>
    <dataValidation sqref="A946" type="list">
      <formula1>Interests!$A$2:$A$384</formula1>
    </dataValidation>
    <dataValidation sqref="A947" type="list">
      <formula1>Interests!$A$2:$A$384</formula1>
    </dataValidation>
    <dataValidation sqref="A948" type="list">
      <formula1>Interests!$A$2:$A$384</formula1>
    </dataValidation>
    <dataValidation sqref="A949" type="list">
      <formula1>Interests!$A$2:$A$384</formula1>
    </dataValidation>
    <dataValidation sqref="A950" type="list">
      <formula1>Interests!$A$2:$A$384</formula1>
    </dataValidation>
    <dataValidation sqref="A951" type="list">
      <formula1>Interests!$A$2:$A$384</formula1>
    </dataValidation>
    <dataValidation sqref="A952" type="list">
      <formula1>Interests!$A$2:$A$384</formula1>
    </dataValidation>
    <dataValidation sqref="A953" type="list">
      <formula1>Interests!$A$2:$A$384</formula1>
    </dataValidation>
    <dataValidation sqref="A954" type="list">
      <formula1>Interests!$A$2:$A$384</formula1>
    </dataValidation>
    <dataValidation sqref="A955" type="list">
      <formula1>Interests!$A$2:$A$384</formula1>
    </dataValidation>
    <dataValidation sqref="A956" type="list">
      <formula1>Interests!$A$2:$A$384</formula1>
    </dataValidation>
    <dataValidation sqref="A957" type="list">
      <formula1>Interests!$A$2:$A$384</formula1>
    </dataValidation>
    <dataValidation sqref="A958" type="list">
      <formula1>Interests!$A$2:$A$384</formula1>
    </dataValidation>
    <dataValidation sqref="A959" type="list">
      <formula1>Interests!$A$2:$A$384</formula1>
    </dataValidation>
    <dataValidation sqref="A960" type="list">
      <formula1>Interests!$A$2:$A$384</formula1>
    </dataValidation>
    <dataValidation sqref="A961" type="list">
      <formula1>Interests!$A$2:$A$384</formula1>
    </dataValidation>
    <dataValidation sqref="A962" type="list">
      <formula1>Interests!$A$2:$A$384</formula1>
    </dataValidation>
    <dataValidation sqref="A963" type="list">
      <formula1>Interests!$A$2:$A$384</formula1>
    </dataValidation>
    <dataValidation sqref="A964" type="list">
      <formula1>Interests!$A$2:$A$384</formula1>
    </dataValidation>
    <dataValidation sqref="A965" type="list">
      <formula1>Interests!$A$2:$A$384</formula1>
    </dataValidation>
    <dataValidation sqref="A966" type="list">
      <formula1>Interests!$A$2:$A$384</formula1>
    </dataValidation>
    <dataValidation sqref="A967" type="list">
      <formula1>Interests!$A$2:$A$384</formula1>
    </dataValidation>
    <dataValidation sqref="A968" type="list">
      <formula1>Interests!$A$2:$A$384</formula1>
    </dataValidation>
    <dataValidation sqref="A969" type="list">
      <formula1>Interests!$A$2:$A$384</formula1>
    </dataValidation>
    <dataValidation sqref="A970" type="list">
      <formula1>Interests!$A$2:$A$384</formula1>
    </dataValidation>
    <dataValidation sqref="A971" type="list">
      <formula1>Interests!$A$2:$A$384</formula1>
    </dataValidation>
    <dataValidation sqref="A972" type="list">
      <formula1>Interests!$A$2:$A$384</formula1>
    </dataValidation>
    <dataValidation sqref="A973" type="list">
      <formula1>Interests!$A$2:$A$384</formula1>
    </dataValidation>
    <dataValidation sqref="A974" type="list">
      <formula1>Interests!$A$2:$A$384</formula1>
    </dataValidation>
  </dataValidations>
  <hyperlinks>
    <hyperlink ref="H2" r:id="rId1"/>
    <hyperlink ref="H3" r:id="rId2"/>
    <hyperlink ref="H6" r:id="rId3"/>
    <hyperlink ref="H7" location="/rates" r:id="rId4"/>
    <hyperlink ref="H9" r:id="rId5"/>
    <hyperlink ref="H10" r:id="rId6"/>
    <hyperlink ref="H11" r:id="rId7"/>
    <hyperlink ref="H12" r:id="rId8"/>
    <hyperlink ref="H13" r:id="rId9"/>
    <hyperlink ref="H14" r:id="rId10"/>
    <hyperlink ref="H16" r:id="rId11"/>
    <hyperlink ref="H17" r:id="rId12"/>
    <hyperlink ref="H18" r:id="rId13"/>
    <hyperlink ref="H19" r:id="rId14"/>
    <hyperlink ref="H20" location="finance" r:id="rId15"/>
    <hyperlink ref="H21" r:id="rId16"/>
    <hyperlink ref="H23" r:id="rId17"/>
    <hyperlink ref="H24" r:id="rId18"/>
    <hyperlink ref="H25" r:id="rId19"/>
    <hyperlink ref="H26" r:id="rId20"/>
    <hyperlink ref="H27" r:id="rId21"/>
    <hyperlink ref="H28" r:id="rId22"/>
    <hyperlink ref="H30" r:id="rId23"/>
    <hyperlink ref="H31" r:id="rId24"/>
    <hyperlink ref="H32" r:id="rId25"/>
    <hyperlink ref="H33" r:id="rId26"/>
    <hyperlink ref="H34" r:id="rId27"/>
    <hyperlink ref="H35" r:id="rId28"/>
    <hyperlink ref="H37" r:id="rId29"/>
    <hyperlink ref="H38" r:id="rId30"/>
    <hyperlink ref="H39" r:id="rId31"/>
    <hyperlink ref="H40" r:id="rId32"/>
    <hyperlink ref="H41" r:id="rId33"/>
    <hyperlink ref="H42" location="procedure" r:id="rId34"/>
  </hyperlinks>
  <drawing r:id="rId35"/>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topLeftCell="F2" ySplit="1.0" xSplit="5.0" activePane="bottomRight" state="frozen"/>
      <selection sqref="F1" activeCell="F1" pane="topRight"/>
      <selection sqref="A2" activeCell="A2" pane="bottomLeft"/>
      <selection sqref="F2" activeCell="F2" pane="bottomRight"/>
    </sheetView>
  </sheetViews>
  <sheetFormatPr customHeight="1" defaultColWidth="14.43" defaultRowHeight="15.75"/>
  <cols>
    <col min="2" customWidth="1" max="2" width="38.57"/>
    <col min="3" customWidth="1" max="3" width="97.43"/>
    <col min="5" customWidth="1" max="5" width="16.0"/>
    <col min="8" customWidth="1" max="8" width="61.43"/>
  </cols>
  <sheetData>
    <row r="1">
      <c t="s" s="1" r="A1">
        <v>85</v>
      </c>
      <c t="s" s="1" r="B1">
        <v>86</v>
      </c>
      <c t="s" s="1" r="C1">
        <v>87</v>
      </c>
      <c t="s" s="1" r="D1">
        <v>88</v>
      </c>
      <c t="s" s="3" r="E1">
        <v>89</v>
      </c>
      <c t="s" s="1" r="F1">
        <v>91</v>
      </c>
      <c t="s" s="1" r="G1">
        <v>92</v>
      </c>
      <c t="s" s="1" r="H1">
        <v>93</v>
      </c>
      <c s="2" r="I1"/>
      <c s="2" r="J1"/>
      <c s="2" r="K1"/>
      <c s="2" r="L1"/>
      <c s="2" r="M1"/>
      <c s="2" r="N1"/>
      <c s="2" r="O1"/>
      <c s="2" r="P1"/>
      <c s="2" r="Q1"/>
      <c s="2" r="R1"/>
      <c s="2" r="S1"/>
      <c s="2" r="T1"/>
      <c s="2" r="U1"/>
      <c s="2" r="V1"/>
      <c s="2" r="W1"/>
      <c s="2" r="X1"/>
      <c s="2" r="Y1"/>
      <c s="2" r="Z1"/>
      <c s="2" r="AA1"/>
      <c s="2" r="AB1"/>
      <c s="2" r="AC1"/>
    </row>
    <row r="2">
      <c t="s" s="4" r="A2">
        <v>95</v>
      </c>
      <c t="s" s="4" r="B2">
        <v>96</v>
      </c>
      <c t="s" s="4" r="C2">
        <v>97</v>
      </c>
      <c s="4" r="D2"/>
      <c s="4" r="E2"/>
      <c s="4" r="F2">
        <v>1349.0</v>
      </c>
      <c t="str" r="G2">
        <f>F2*1.73</f>
        <v>2333.77</v>
      </c>
      <c t="s" s="12" r="H2">
        <v>98</v>
      </c>
    </row>
    <row r="3">
      <c t="s" s="4" r="A3">
        <v>104</v>
      </c>
      <c t="s" s="4" r="B3">
        <v>106</v>
      </c>
      <c t="s" s="4" r="C3">
        <v>108</v>
      </c>
      <c s="4" r="D3">
        <v>590.0</v>
      </c>
      <c s="4" r="E3"/>
      <c s="4" r="F3"/>
      <c s="4" r="G3">
        <v>1351.985</v>
      </c>
      <c t="s" s="12" r="H3">
        <v>109</v>
      </c>
    </row>
    <row r="4">
      <c t="s" s="4" r="A4">
        <v>111</v>
      </c>
      <c t="s" s="4" r="B4">
        <v>112</v>
      </c>
      <c t="s" s="4" r="C4">
        <v>113</v>
      </c>
      <c s="4" r="D4">
        <v>290.0</v>
      </c>
      <c s="4" r="E4"/>
      <c s="4" r="G4">
        <v>664.535</v>
      </c>
      <c t="s" s="12" r="H4">
        <v>114</v>
      </c>
    </row>
    <row r="5">
      <c t="s" s="4" r="A5">
        <v>115</v>
      </c>
      <c t="s" s="4" r="B5">
        <v>116</v>
      </c>
      <c t="s" s="4" r="C5">
        <v>117</v>
      </c>
      <c s="4" r="F5">
        <v>1110.0</v>
      </c>
      <c t="s" s="12" r="H5">
        <v>118</v>
      </c>
    </row>
    <row r="6">
      <c t="s" s="4" r="A6">
        <v>119</v>
      </c>
      <c t="s" s="4" r="B6">
        <v>120</v>
      </c>
      <c t="s" s="4" r="C6">
        <v>121</v>
      </c>
      <c s="4" r="F6">
        <v>435.0</v>
      </c>
      <c t="str" r="G6">
        <f>F6*1.89</f>
        <v>822.15</v>
      </c>
      <c t="s" s="12" r="H6">
        <v>122</v>
      </c>
    </row>
    <row r="7">
      <c t="s" s="4" r="A7">
        <v>127</v>
      </c>
      <c t="s" s="4" r="B7">
        <v>128</v>
      </c>
      <c t="s" s="4" r="C7">
        <v>129</v>
      </c>
      <c s="4" r="D7">
        <v>445.0</v>
      </c>
      <c s="4" r="E7"/>
      <c s="4" r="G7">
        <v>1019.7175</v>
      </c>
      <c t="s" s="12" r="H7">
        <v>130</v>
      </c>
    </row>
    <row r="8">
      <c t="s" s="4" r="A8">
        <v>134</v>
      </c>
      <c t="s" s="4" r="B8">
        <v>135</v>
      </c>
      <c t="s" s="4" r="C8">
        <v>136</v>
      </c>
      <c s="4" r="D8">
        <v>788.0</v>
      </c>
      <c s="4" r="E8"/>
      <c s="4" r="G8">
        <v>1805.702</v>
      </c>
      <c t="s" s="12" r="H8">
        <v>137</v>
      </c>
    </row>
    <row r="9">
      <c t="s" s="4" r="A9">
        <v>139</v>
      </c>
      <c t="s" s="4" r="B9">
        <v>140</v>
      </c>
      <c t="s" s="4" r="C9">
        <v>141</v>
      </c>
      <c s="4" r="D9">
        <v>628.0</v>
      </c>
      <c s="4" r="E9"/>
      <c s="4" r="G9">
        <v>1439.062</v>
      </c>
      <c t="s" s="12" r="H9">
        <v>142</v>
      </c>
    </row>
    <row r="10">
      <c t="s" s="4" r="A10">
        <v>143</v>
      </c>
      <c t="s" s="4" r="B10">
        <v>144</v>
      </c>
      <c t="s" s="4" r="C10">
        <v>145</v>
      </c>
      <c s="4" r="F10">
        <v>569.0</v>
      </c>
      <c t="s" s="12" r="H10">
        <v>146</v>
      </c>
    </row>
    <row r="11">
      <c t="s" s="4" r="A11">
        <v>148</v>
      </c>
      <c t="s" s="4" r="B11">
        <v>149</v>
      </c>
      <c t="s" s="4" r="C11">
        <v>150</v>
      </c>
      <c s="4" r="D11">
        <v>1768.0</v>
      </c>
      <c s="4" r="E11"/>
      <c t="s" s="12" r="H11">
        <v>151</v>
      </c>
    </row>
    <row r="12">
      <c t="s" s="4" r="A12">
        <v>153</v>
      </c>
      <c t="s" s="4" r="B12">
        <v>154</v>
      </c>
      <c t="s" s="4" r="C12">
        <v>155</v>
      </c>
      <c s="4" r="D12">
        <v>750.0</v>
      </c>
      <c s="4" r="E12"/>
      <c t="s" s="12" r="H12">
        <v>156</v>
      </c>
    </row>
    <row r="13">
      <c t="s" s="4" r="A13">
        <v>158</v>
      </c>
      <c t="s" s="4" r="B13">
        <v>159</v>
      </c>
      <c t="s" s="4" r="C13">
        <v>160</v>
      </c>
      <c s="4" r="G13">
        <v>120.0</v>
      </c>
      <c t="s" s="12" r="H13">
        <v>161</v>
      </c>
    </row>
    <row r="14">
      <c t="s" s="4" r="A14">
        <v>163</v>
      </c>
      <c t="s" s="4" r="B14">
        <v>164</v>
      </c>
      <c t="s" s="4" r="C14">
        <v>165</v>
      </c>
      <c s="4" r="D14">
        <v>785.0</v>
      </c>
      <c s="4" r="G14"/>
      <c t="s" s="12" r="H14">
        <v>166</v>
      </c>
    </row>
    <row r="15">
      <c t="s" s="4" r="A15">
        <v>167</v>
      </c>
      <c t="s" s="4" r="B15">
        <v>168</v>
      </c>
      <c t="s" s="4" r="C15">
        <v>169</v>
      </c>
      <c s="4" r="D15">
        <v>470.0</v>
      </c>
      <c s="4" r="G15"/>
      <c t="s" s="12" r="H15">
        <v>170</v>
      </c>
    </row>
    <row r="16">
      <c t="s" s="4" r="A16">
        <v>174</v>
      </c>
      <c t="s" s="4" r="B16">
        <v>177</v>
      </c>
      <c t="s" s="4" r="C16">
        <v>178</v>
      </c>
      <c s="4" r="D16">
        <v>57.0</v>
      </c>
      <c s="4" r="G16"/>
      <c t="s" s="12" r="H16">
        <v>181</v>
      </c>
    </row>
    <row r="17">
      <c t="s" s="4" r="A17">
        <v>212</v>
      </c>
      <c t="s" s="4" r="B17">
        <v>214</v>
      </c>
      <c t="s" s="4" r="C17">
        <v>216</v>
      </c>
      <c s="4" r="D17">
        <v>70.0</v>
      </c>
      <c s="4" r="G17"/>
      <c t="s" s="12" r="H17">
        <v>219</v>
      </c>
    </row>
    <row r="18">
      <c t="s" s="4" r="A18">
        <v>228</v>
      </c>
      <c t="s" s="4" r="B18">
        <v>229</v>
      </c>
      <c t="s" s="4" r="C18">
        <v>230</v>
      </c>
      <c s="4" r="D18">
        <v>120.0</v>
      </c>
      <c s="4" r="G18"/>
      <c t="s" s="12" r="H18">
        <v>231</v>
      </c>
    </row>
    <row r="19">
      <c t="s" s="4" r="A19">
        <v>270</v>
      </c>
      <c t="s" s="4" r="B19">
        <v>271</v>
      </c>
      <c t="s" s="4" r="C19">
        <v>272</v>
      </c>
      <c s="4" r="D19">
        <v>72.0</v>
      </c>
      <c t="str" s="4" r="G19">
        <f>D19*2.3383</f>
        <v>168.3576</v>
      </c>
      <c t="s" s="12" r="H19">
        <v>274</v>
      </c>
    </row>
    <row r="20">
      <c t="s" s="4" r="A20">
        <v>279</v>
      </c>
      <c t="s" s="4" r="B20">
        <v>280</v>
      </c>
      <c t="s" s="4" r="C20">
        <v>281</v>
      </c>
      <c s="4" r="D20">
        <v>2040.0</v>
      </c>
      <c s="4" r="G20"/>
      <c t="s" s="12" r="H20">
        <v>284</v>
      </c>
    </row>
    <row r="21" hidden="1">
      <c t="s" s="31" r="A21">
        <v>296</v>
      </c>
      <c t="s" s="4" r="B21">
        <v>336</v>
      </c>
      <c t="s" s="4" r="C21">
        <v>337</v>
      </c>
      <c s="4" r="G21">
        <v>169.99</v>
      </c>
      <c t="s" s="12" r="H21">
        <v>338</v>
      </c>
    </row>
    <row r="22" hidden="1">
      <c t="s" s="31" r="A22">
        <v>339</v>
      </c>
      <c t="s" s="4" r="B22">
        <v>340</v>
      </c>
      <c t="s" s="4" r="C22">
        <v>341</v>
      </c>
      <c s="4" r="G22">
        <v>1449.99</v>
      </c>
      <c t="s" s="12" r="H22">
        <v>342</v>
      </c>
    </row>
    <row r="23" hidden="1">
      <c t="s" s="31" r="A23">
        <v>343</v>
      </c>
      <c t="s" s="4" r="B23">
        <v>344</v>
      </c>
      <c t="s" s="4" r="C23">
        <v>345</v>
      </c>
      <c s="4" r="G23">
        <v>219.99</v>
      </c>
      <c t="s" s="12" r="H23">
        <v>346</v>
      </c>
    </row>
    <row r="24" hidden="1">
      <c t="s" s="31" r="A24">
        <v>347</v>
      </c>
      <c t="s" s="4" r="B24">
        <v>348</v>
      </c>
      <c t="s" s="31" r="C24">
        <v>349</v>
      </c>
      <c s="4" r="G24">
        <v>369.99</v>
      </c>
      <c t="s" s="12" r="H24">
        <v>350</v>
      </c>
    </row>
    <row r="25" hidden="1">
      <c t="s" s="31" r="A25">
        <v>351</v>
      </c>
      <c t="s" s="4" r="B25">
        <v>352</v>
      </c>
      <c t="s" s="4" r="C25">
        <v>353</v>
      </c>
      <c s="4" r="G25">
        <v>339.99</v>
      </c>
      <c t="s" s="12" r="H25">
        <v>354</v>
      </c>
    </row>
    <row r="26" hidden="1">
      <c t="s" s="31" r="A26">
        <v>355</v>
      </c>
      <c t="s" s="4" r="B26">
        <v>356</v>
      </c>
      <c t="s" s="4" r="C26">
        <v>357</v>
      </c>
      <c s="4" r="G26">
        <v>1049.99</v>
      </c>
      <c t="s" s="12" r="H26">
        <v>358</v>
      </c>
    </row>
    <row r="27" hidden="1">
      <c t="s" s="31" r="A27">
        <v>359</v>
      </c>
      <c t="s" s="4" r="B27">
        <v>360</v>
      </c>
      <c t="s" s="4" r="C27">
        <v>361</v>
      </c>
      <c s="4" r="G27">
        <v>229.99</v>
      </c>
      <c t="s" s="12" r="H27">
        <v>362</v>
      </c>
    </row>
    <row r="28" hidden="1">
      <c t="s" s="31" r="A28">
        <v>363</v>
      </c>
      <c t="s" s="4" r="B28">
        <v>364</v>
      </c>
      <c t="s" s="4" r="C28">
        <v>365</v>
      </c>
      <c s="4" r="G28">
        <v>1399.99</v>
      </c>
      <c t="s" s="12" r="H28">
        <v>366</v>
      </c>
    </row>
    <row r="29" hidden="1">
      <c t="s" s="31" r="A29">
        <v>367</v>
      </c>
      <c t="s" s="4" r="B29">
        <v>368</v>
      </c>
      <c t="s" s="4" r="C29">
        <v>369</v>
      </c>
      <c s="4" r="G29">
        <v>699.99</v>
      </c>
      <c t="s" s="12" r="H29">
        <v>370</v>
      </c>
    </row>
    <row r="30" hidden="1">
      <c t="s" s="31" r="A30">
        <v>384</v>
      </c>
      <c t="s" s="4" r="B30">
        <v>386</v>
      </c>
      <c t="s" s="4" r="C30">
        <v>387</v>
      </c>
      <c s="4" r="G30">
        <v>3699.99</v>
      </c>
      <c t="s" s="12" r="H30">
        <v>389</v>
      </c>
    </row>
    <row r="31" hidden="1">
      <c t="s" s="31" r="A31">
        <v>397</v>
      </c>
      <c t="s" s="4" r="B31">
        <v>398</v>
      </c>
      <c t="s" s="4" r="C31">
        <v>399</v>
      </c>
      <c s="4" r="G31">
        <v>999.99</v>
      </c>
      <c t="s" s="12" r="H31">
        <v>400</v>
      </c>
    </row>
    <row r="32" hidden="1">
      <c t="s" s="31" r="A32">
        <v>401</v>
      </c>
      <c t="s" s="4" r="B32">
        <v>402</v>
      </c>
      <c t="s" s="4" r="C32">
        <v>403</v>
      </c>
      <c s="4" r="G32">
        <v>669.99</v>
      </c>
      <c t="s" s="12" r="H32">
        <v>404</v>
      </c>
    </row>
    <row r="33" hidden="1">
      <c t="s" s="31" r="A33">
        <v>405</v>
      </c>
      <c t="s" s="4" r="B33">
        <v>406</v>
      </c>
      <c t="s" s="4" r="C33">
        <v>407</v>
      </c>
      <c s="4" r="G33">
        <v>269.99</v>
      </c>
      <c t="s" s="12" r="H33">
        <v>408</v>
      </c>
    </row>
    <row r="34" hidden="1">
      <c t="s" s="31" r="A34">
        <v>409</v>
      </c>
      <c t="s" s="4" r="B34">
        <v>410</v>
      </c>
      <c t="s" s="4" r="C34">
        <v>411</v>
      </c>
      <c s="4" r="G34">
        <v>429.99</v>
      </c>
      <c t="s" s="12" r="H34">
        <v>412</v>
      </c>
    </row>
    <row r="35" hidden="1">
      <c t="s" s="31" r="A35">
        <v>413</v>
      </c>
      <c t="s" s="4" r="B35">
        <v>414</v>
      </c>
      <c t="s" s="4" r="C35">
        <v>415</v>
      </c>
      <c s="4" r="G35">
        <v>1499.99</v>
      </c>
      <c t="s" s="12" r="H35">
        <v>416</v>
      </c>
    </row>
    <row r="36" hidden="1">
      <c t="s" s="31" r="A36">
        <v>417</v>
      </c>
      <c t="s" s="4" r="B36">
        <v>418</v>
      </c>
      <c t="s" s="4" r="C36">
        <v>419</v>
      </c>
      <c s="4" r="G36">
        <v>729.99</v>
      </c>
      <c t="s" s="12" r="H36">
        <v>420</v>
      </c>
    </row>
    <row r="37" hidden="1">
      <c t="s" s="31" r="A37">
        <v>421</v>
      </c>
      <c t="s" s="4" r="B37">
        <v>422</v>
      </c>
      <c t="s" s="4" r="C37">
        <v>423</v>
      </c>
      <c s="4" r="G37">
        <v>659.99</v>
      </c>
      <c t="s" s="12" r="H37">
        <v>424</v>
      </c>
    </row>
    <row r="38" hidden="1">
      <c t="s" s="31" r="A38">
        <v>425</v>
      </c>
      <c t="s" s="4" r="B38">
        <v>426</v>
      </c>
      <c t="s" s="4" r="C38">
        <v>427</v>
      </c>
      <c s="4" r="G38">
        <v>236.0</v>
      </c>
      <c t="s" s="12" r="H38">
        <v>428</v>
      </c>
    </row>
    <row r="39" hidden="1">
      <c t="s" s="31" r="A39">
        <v>429</v>
      </c>
      <c t="s" s="4" r="B39">
        <v>430</v>
      </c>
      <c t="s" s="4" r="C39">
        <v>431</v>
      </c>
      <c s="4" r="G39">
        <v>356.0</v>
      </c>
      <c t="s" s="12" r="H39">
        <v>432</v>
      </c>
    </row>
    <row r="40" hidden="1">
      <c t="s" s="31" r="A40">
        <v>438</v>
      </c>
      <c t="s" s="4" r="B40">
        <v>439</v>
      </c>
      <c t="s" s="4" r="C40">
        <v>440</v>
      </c>
      <c s="4" r="G40">
        <v>547.0</v>
      </c>
      <c t="s" s="12" r="H40">
        <v>441</v>
      </c>
    </row>
    <row r="41" hidden="1">
      <c t="s" s="31" r="A41">
        <v>443</v>
      </c>
      <c t="s" s="4" r="B41">
        <v>444</v>
      </c>
      <c t="s" s="4" r="C41">
        <v>445</v>
      </c>
      <c s="4" r="G41">
        <v>29700.0</v>
      </c>
      <c t="s" s="12" r="H41">
        <v>447</v>
      </c>
    </row>
    <row r="42" hidden="1">
      <c t="s" s="31" r="A42">
        <v>457</v>
      </c>
      <c t="s" s="4" r="B42">
        <v>458</v>
      </c>
      <c t="s" s="4" r="C42">
        <v>459</v>
      </c>
      <c s="4" r="G42">
        <v>76000.0</v>
      </c>
      <c t="s" s="12" r="H42">
        <v>460</v>
      </c>
    </row>
    <row r="43" hidden="1">
      <c t="s" s="31" r="A43">
        <v>466</v>
      </c>
      <c t="s" s="4" r="B43">
        <v>467</v>
      </c>
      <c t="s" s="4" r="C43">
        <v>468</v>
      </c>
      <c s="4" r="G43">
        <v>9000.0</v>
      </c>
      <c t="s" s="12" r="H43">
        <v>469</v>
      </c>
    </row>
    <row r="44" hidden="1">
      <c t="s" s="31" r="A44">
        <v>475</v>
      </c>
      <c t="s" s="4" r="B44">
        <v>476</v>
      </c>
      <c t="s" s="4" r="C44">
        <v>477</v>
      </c>
      <c s="4" r="G44">
        <v>30000.0</v>
      </c>
      <c t="s" s="12" r="H44">
        <v>478</v>
      </c>
    </row>
    <row r="45" hidden="1">
      <c t="s" s="31" r="A45">
        <v>484</v>
      </c>
      <c t="s" s="4" r="B45">
        <v>485</v>
      </c>
      <c t="s" s="4" r="C45">
        <v>486</v>
      </c>
      <c s="4" r="G45">
        <v>30600.0</v>
      </c>
      <c t="s" s="12" r="H45">
        <v>487</v>
      </c>
    </row>
    <row r="46" hidden="1">
      <c t="s" s="31" r="A46">
        <v>492</v>
      </c>
      <c t="s" s="4" r="B46">
        <v>493</v>
      </c>
      <c t="s" s="4" r="C46">
        <v>494</v>
      </c>
      <c s="4" r="D46">
        <v>9000.0</v>
      </c>
      <c s="4" r="E46"/>
      <c t="s" s="12" r="H46">
        <v>495</v>
      </c>
    </row>
    <row r="47" hidden="1">
      <c t="s" s="31" r="A47">
        <v>496</v>
      </c>
      <c t="s" s="4" r="B47">
        <v>497</v>
      </c>
      <c t="s" s="4" r="C47">
        <v>498</v>
      </c>
      <c s="4" r="E47">
        <v>12950.0</v>
      </c>
      <c t="s" s="12" r="H47">
        <v>499</v>
      </c>
    </row>
    <row r="48" hidden="1">
      <c t="s" s="31" r="A48">
        <v>508</v>
      </c>
      <c t="s" s="4" r="B48">
        <v>509</v>
      </c>
      <c t="s" s="4" r="C48">
        <v>510</v>
      </c>
      <c s="4" r="E48">
        <v>57490.0</v>
      </c>
      <c s="4" r="F48"/>
      <c t="s" s="12" r="H48">
        <v>511</v>
      </c>
    </row>
    <row r="49" hidden="1">
      <c t="s" s="31" r="A49">
        <v>516</v>
      </c>
      <c t="s" s="4" r="B49">
        <v>517</v>
      </c>
      <c t="s" s="4" r="C49">
        <v>518</v>
      </c>
      <c s="4" r="G49">
        <v>200.0</v>
      </c>
      <c t="s" s="12" r="H49">
        <v>519</v>
      </c>
    </row>
    <row r="50" hidden="1">
      <c t="s" s="31" r="A50">
        <v>523</v>
      </c>
      <c t="s" s="4" r="B50">
        <v>524</v>
      </c>
      <c t="s" s="4" r="C50">
        <v>525</v>
      </c>
      <c s="4" r="G50">
        <v>195.0</v>
      </c>
      <c t="s" s="12" r="H50">
        <v>526</v>
      </c>
    </row>
    <row r="51" hidden="1">
      <c t="s" s="31" r="A51">
        <v>528</v>
      </c>
      <c t="s" s="4" r="B51">
        <v>529</v>
      </c>
      <c t="s" s="4" r="C51">
        <v>530</v>
      </c>
      <c s="4" r="G51">
        <v>450.0</v>
      </c>
      <c t="s" s="12" r="H51">
        <v>531</v>
      </c>
    </row>
    <row r="52" hidden="1">
      <c t="s" s="31" r="A52">
        <v>536</v>
      </c>
      <c t="s" s="4" r="B52">
        <v>537</v>
      </c>
      <c t="s" s="4" r="C52">
        <v>538</v>
      </c>
      <c s="4" r="G52">
        <v>500.0</v>
      </c>
      <c t="s" s="12" r="H52">
        <v>539</v>
      </c>
    </row>
    <row r="53" hidden="1">
      <c t="s" s="31" r="A53">
        <v>544</v>
      </c>
      <c t="s" s="4" r="B53">
        <v>545</v>
      </c>
      <c t="s" s="4" r="C53">
        <v>546</v>
      </c>
      <c s="4" r="G53">
        <v>120.0</v>
      </c>
      <c t="s" s="12" r="H53">
        <v>547</v>
      </c>
    </row>
    <row r="54" hidden="1">
      <c t="s" s="31" r="A54">
        <v>552</v>
      </c>
      <c t="s" s="4" r="B54">
        <v>553</v>
      </c>
      <c t="s" s="4" r="C54">
        <v>554</v>
      </c>
      <c s="4" r="G54">
        <v>99.0</v>
      </c>
      <c t="s" s="12" r="H54">
        <v>555</v>
      </c>
    </row>
    <row r="55" hidden="1">
      <c t="s" s="31" r="A55">
        <v>560</v>
      </c>
      <c t="s" s="4" r="B55">
        <v>561</v>
      </c>
      <c t="s" s="4" r="C55">
        <v>562</v>
      </c>
      <c s="4" r="G55">
        <v>15.0</v>
      </c>
      <c t="s" s="12" r="H55">
        <v>563</v>
      </c>
    </row>
    <row r="56" hidden="1">
      <c t="s" s="31" r="A56">
        <v>568</v>
      </c>
      <c t="s" s="4" r="B56">
        <v>569</v>
      </c>
      <c t="s" s="4" r="C56">
        <v>570</v>
      </c>
      <c s="4" r="G56">
        <v>250.0</v>
      </c>
      <c t="s" s="12" r="H56">
        <v>571</v>
      </c>
    </row>
    <row r="57" hidden="1">
      <c t="s" s="31" r="A57">
        <v>576</v>
      </c>
      <c t="s" s="4" r="B57">
        <v>577</v>
      </c>
      <c t="s" s="4" r="C57">
        <v>578</v>
      </c>
      <c s="4" r="F57">
        <v>700.0</v>
      </c>
      <c s="4" r="G57"/>
      <c t="s" s="12" r="H57">
        <v>579</v>
      </c>
    </row>
    <row r="58" hidden="1">
      <c t="s" s="31" r="A58">
        <v>580</v>
      </c>
      <c t="s" s="4" r="B58">
        <v>581</v>
      </c>
      <c t="s" s="4" r="C58">
        <v>582</v>
      </c>
      <c s="4" r="F58">
        <v>70.0</v>
      </c>
      <c s="4" r="G58"/>
      <c t="s" s="12" r="H58">
        <v>583</v>
      </c>
    </row>
    <row r="59" hidden="1">
      <c t="s" s="31" r="A59">
        <v>588</v>
      </c>
      <c t="s" s="4" r="B59">
        <v>589</v>
      </c>
      <c t="s" s="4" r="C59">
        <v>590</v>
      </c>
      <c s="4" r="G59">
        <v>370.0</v>
      </c>
      <c t="s" s="12" r="H59">
        <v>591</v>
      </c>
    </row>
    <row r="60" hidden="1">
      <c t="s" s="31" r="A60">
        <v>596</v>
      </c>
      <c t="s" s="4" r="B60">
        <v>597</v>
      </c>
      <c t="s" s="4" r="C60">
        <v>598</v>
      </c>
      <c s="4" r="G60">
        <v>480.0</v>
      </c>
      <c t="s" s="12" r="H60">
        <v>599</v>
      </c>
    </row>
    <row r="61" hidden="1">
      <c t="s" s="31" r="A61">
        <v>604</v>
      </c>
      <c t="s" s="4" r="B61">
        <v>605</v>
      </c>
      <c t="s" s="4" r="C61">
        <v>606</v>
      </c>
      <c s="4" r="F61">
        <v>26500.0</v>
      </c>
      <c t="str" r="G61">
        <f ref="G61:G80" t="shared" si="1">F61*1.8984</f>
        <v>50307.6</v>
      </c>
      <c t="s" s="12" r="H61">
        <v>608</v>
      </c>
    </row>
    <row r="62" hidden="1">
      <c t="s" s="31" r="A62">
        <v>612</v>
      </c>
      <c t="s" s="4" r="B62">
        <v>614</v>
      </c>
      <c t="s" s="4" r="C62">
        <v>616</v>
      </c>
      <c s="4" r="F62">
        <v>33000.0</v>
      </c>
      <c t="str" r="G62">
        <f t="shared" si="1"/>
        <v>62647.2</v>
      </c>
      <c t="s" s="12" r="H62">
        <v>619</v>
      </c>
    </row>
    <row r="63" hidden="1">
      <c t="s" s="31" r="A63">
        <v>624</v>
      </c>
      <c t="s" s="4" r="B63">
        <v>625</v>
      </c>
      <c t="s" s="4" r="C63">
        <v>626</v>
      </c>
      <c s="4" r="F63">
        <v>40000.0</v>
      </c>
      <c t="str" r="G63">
        <f t="shared" si="1"/>
        <v>75936</v>
      </c>
      <c t="s" s="12" r="H63">
        <v>627</v>
      </c>
    </row>
    <row r="64" hidden="1">
      <c t="s" s="31" r="A64">
        <v>628</v>
      </c>
      <c t="s" s="4" r="B64">
        <v>629</v>
      </c>
      <c t="s" s="4" r="C64">
        <v>630</v>
      </c>
      <c s="4" r="F64">
        <v>45000.0</v>
      </c>
      <c t="str" r="G64">
        <f t="shared" si="1"/>
        <v>85428</v>
      </c>
      <c t="s" s="12" r="H64">
        <v>631</v>
      </c>
    </row>
    <row r="65" hidden="1">
      <c t="s" s="31" r="A65">
        <v>636</v>
      </c>
      <c t="s" s="4" r="B65">
        <v>637</v>
      </c>
      <c t="s" s="4" r="C65">
        <v>638</v>
      </c>
      <c s="4" r="F65">
        <v>47000.0</v>
      </c>
      <c t="str" r="G65">
        <f t="shared" si="1"/>
        <v>89224.8</v>
      </c>
      <c t="s" s="12" r="H65">
        <v>639</v>
      </c>
    </row>
    <row r="66" hidden="1">
      <c t="s" s="31" r="A66">
        <v>643</v>
      </c>
      <c t="s" s="4" r="B66">
        <v>644</v>
      </c>
      <c t="s" s="4" r="C66">
        <v>645</v>
      </c>
      <c s="4" r="F66">
        <v>53000.0</v>
      </c>
      <c t="str" r="G66">
        <f t="shared" si="1"/>
        <v>100615.2</v>
      </c>
      <c t="s" s="12" r="H66">
        <v>646</v>
      </c>
    </row>
    <row r="67" hidden="1">
      <c t="s" s="31" r="A67">
        <v>649</v>
      </c>
      <c t="s" s="4" r="B67">
        <v>652</v>
      </c>
      <c t="s" s="4" r="C67">
        <v>653</v>
      </c>
      <c s="4" r="F67">
        <v>57000.0</v>
      </c>
      <c t="str" r="G67">
        <f t="shared" si="1"/>
        <v>108208.8</v>
      </c>
      <c t="s" s="12" r="H67">
        <v>654</v>
      </c>
    </row>
    <row r="68" hidden="1">
      <c t="s" s="31" r="A68">
        <v>656</v>
      </c>
      <c t="s" s="4" r="B68">
        <v>657</v>
      </c>
      <c t="s" s="4" r="C68">
        <v>658</v>
      </c>
      <c s="4" r="F68">
        <v>73000.0</v>
      </c>
      <c t="str" r="G68">
        <f t="shared" si="1"/>
        <v>138583.2</v>
      </c>
      <c t="s" s="12" r="H68">
        <v>659</v>
      </c>
    </row>
    <row r="69" hidden="1">
      <c t="s" s="31" r="A69">
        <v>664</v>
      </c>
      <c t="s" s="4" r="B69">
        <v>665</v>
      </c>
      <c t="s" s="31" r="C69">
        <v>666</v>
      </c>
      <c s="4" r="F69">
        <v>99000.0</v>
      </c>
      <c t="str" r="G69">
        <f t="shared" si="1"/>
        <v>187941.6</v>
      </c>
      <c t="s" s="12" r="H69">
        <v>667</v>
      </c>
    </row>
    <row r="70" hidden="1">
      <c t="s" s="31" r="A70">
        <v>672</v>
      </c>
      <c t="s" s="4" r="B70">
        <v>673</v>
      </c>
      <c t="s" s="4" r="C70">
        <v>674</v>
      </c>
      <c s="4" r="F70">
        <v>110000.0</v>
      </c>
      <c t="str" r="G70">
        <f t="shared" si="1"/>
        <v>208824</v>
      </c>
      <c t="s" s="12" r="H70">
        <v>676</v>
      </c>
    </row>
    <row r="71" hidden="1">
      <c t="s" s="31" r="A71">
        <v>680</v>
      </c>
      <c t="s" s="4" r="B71">
        <v>681</v>
      </c>
      <c t="s" s="4" r="C71">
        <v>682</v>
      </c>
      <c s="4" r="F71">
        <v>137000.0</v>
      </c>
      <c t="str" r="G71">
        <f t="shared" si="1"/>
        <v>260080.8</v>
      </c>
      <c t="s" s="12" r="H71">
        <v>683</v>
      </c>
    </row>
    <row r="72" hidden="1">
      <c t="s" s="31" r="A72">
        <v>687</v>
      </c>
      <c t="s" s="4" r="B72">
        <v>688</v>
      </c>
      <c t="s" s="31" r="C72">
        <v>689</v>
      </c>
      <c s="4" r="F72">
        <v>140000.0</v>
      </c>
      <c t="str" r="G72">
        <f t="shared" si="1"/>
        <v>265776</v>
      </c>
      <c t="s" s="12" r="H72">
        <v>691</v>
      </c>
    </row>
    <row r="73" hidden="1">
      <c t="s" s="31" r="A73">
        <v>695</v>
      </c>
      <c t="s" s="4" r="B73">
        <v>697</v>
      </c>
      <c t="s" s="4" r="C73">
        <v>698</v>
      </c>
      <c s="4" r="F73">
        <v>175000.0</v>
      </c>
      <c t="str" r="G73">
        <f t="shared" si="1"/>
        <v>332220</v>
      </c>
      <c t="s" s="12" r="H73">
        <v>699</v>
      </c>
    </row>
    <row r="74" hidden="1">
      <c t="s" s="31" r="A74">
        <v>704</v>
      </c>
      <c t="s" s="4" r="B74">
        <v>705</v>
      </c>
      <c t="s" s="31" r="C74">
        <v>706</v>
      </c>
      <c s="4" r="F74">
        <v>200000.0</v>
      </c>
      <c t="str" r="G74">
        <f t="shared" si="1"/>
        <v>379680</v>
      </c>
      <c t="s" s="12" r="H74">
        <v>707</v>
      </c>
    </row>
    <row r="75" hidden="1">
      <c t="s" s="31" r="A75">
        <v>712</v>
      </c>
      <c t="s" s="4" r="B75">
        <v>713</v>
      </c>
      <c t="s" s="4" r="C75">
        <v>714</v>
      </c>
      <c s="4" r="F75">
        <v>250000.0</v>
      </c>
      <c t="str" r="G75">
        <f t="shared" si="1"/>
        <v>474600</v>
      </c>
      <c t="s" s="12" r="H75">
        <v>715</v>
      </c>
    </row>
    <row r="76" hidden="1">
      <c t="s" s="31" r="A76">
        <v>720</v>
      </c>
      <c t="s" s="4" r="B76">
        <v>721</v>
      </c>
      <c t="s" s="31" r="C76">
        <v>722</v>
      </c>
      <c s="4" r="F76">
        <v>275000.0</v>
      </c>
      <c t="str" r="G76">
        <f t="shared" si="1"/>
        <v>522060</v>
      </c>
      <c t="s" s="12" r="H76">
        <v>723</v>
      </c>
    </row>
    <row r="77" hidden="1">
      <c t="s" s="31" r="A77">
        <v>728</v>
      </c>
      <c t="s" s="4" r="B77">
        <v>729</v>
      </c>
      <c t="s" s="31" r="C77">
        <v>730</v>
      </c>
      <c s="4" r="F77">
        <v>320000.0</v>
      </c>
      <c t="str" r="G77">
        <f t="shared" si="1"/>
        <v>607488</v>
      </c>
      <c t="s" s="12" r="H77">
        <v>731</v>
      </c>
    </row>
    <row r="78" hidden="1">
      <c t="s" s="31" r="A78">
        <v>732</v>
      </c>
      <c t="s" s="4" r="B78">
        <v>733</v>
      </c>
      <c t="s" s="4" r="C78">
        <v>734</v>
      </c>
      <c s="4" r="F78">
        <v>430000.0</v>
      </c>
      <c t="str" r="G78">
        <f t="shared" si="1"/>
        <v>816312</v>
      </c>
      <c t="s" s="12" r="H78">
        <v>735</v>
      </c>
    </row>
    <row r="79" hidden="1">
      <c t="s" s="31" r="A79">
        <v>736</v>
      </c>
      <c t="s" s="4" r="B79">
        <v>737</v>
      </c>
      <c t="s" s="31" r="C79">
        <v>738</v>
      </c>
      <c s="4" r="F79">
        <v>450000.0</v>
      </c>
      <c t="str" r="G79">
        <f t="shared" si="1"/>
        <v>854280</v>
      </c>
      <c t="s" s="12" r="H79">
        <v>739</v>
      </c>
    </row>
    <row r="80" hidden="1">
      <c t="s" s="31" r="A80">
        <v>740</v>
      </c>
      <c t="s" s="4" r="B80">
        <v>741</v>
      </c>
      <c t="s" s="4" r="C80">
        <v>742</v>
      </c>
      <c s="4" r="F80">
        <v>800000.0</v>
      </c>
      <c t="str" r="G80">
        <f t="shared" si="1"/>
        <v>1518720</v>
      </c>
      <c t="s" s="12" r="H80">
        <v>743</v>
      </c>
    </row>
    <row r="81" hidden="1">
      <c t="s" s="4" r="A81">
        <v>744</v>
      </c>
      <c t="s" s="4" r="B81">
        <v>745</v>
      </c>
      <c t="s" s="4" r="C81">
        <v>746</v>
      </c>
      <c s="4" r="F81">
        <v>10700.0</v>
      </c>
      <c t="s" s="12" r="H81">
        <v>747</v>
      </c>
    </row>
    <row r="82" hidden="1">
      <c t="s" s="4" r="A82">
        <v>749</v>
      </c>
      <c t="s" s="4" r="B82">
        <v>750</v>
      </c>
      <c t="s" s="4" r="C82">
        <v>751</v>
      </c>
      <c s="4" r="F82">
        <v>7900.0</v>
      </c>
      <c t="s" s="12" r="H82">
        <v>752</v>
      </c>
    </row>
    <row r="83" hidden="1">
      <c t="s" s="4" r="A83">
        <v>793</v>
      </c>
      <c t="s" s="4" r="B83">
        <v>795</v>
      </c>
      <c t="s" s="4" r="C83">
        <v>797</v>
      </c>
      <c s="4" r="F83">
        <v>8200.0</v>
      </c>
      <c t="s" s="12" r="H83">
        <v>801</v>
      </c>
    </row>
    <row r="84" hidden="1">
      <c t="s" s="4" r="A84">
        <v>824</v>
      </c>
      <c t="s" s="4" r="B84">
        <v>825</v>
      </c>
      <c t="s" s="4" r="C84">
        <v>826</v>
      </c>
      <c s="4" r="F84">
        <v>15000.0</v>
      </c>
      <c t="s" s="12" r="H84">
        <v>828</v>
      </c>
    </row>
    <row r="85" hidden="1">
      <c t="s" s="4" r="A85">
        <v>866</v>
      </c>
      <c t="s" s="4" r="B85">
        <v>867</v>
      </c>
      <c t="s" s="4" r="C85">
        <v>868</v>
      </c>
      <c s="4" r="F85">
        <v>5100.0</v>
      </c>
      <c t="s" s="12" r="H85">
        <v>869</v>
      </c>
    </row>
    <row r="86" hidden="1">
      <c t="s" s="4" r="A86">
        <v>895</v>
      </c>
      <c t="s" s="4" r="B86">
        <v>896</v>
      </c>
      <c t="s" s="4" r="C86">
        <v>897</v>
      </c>
      <c s="4" r="F86">
        <v>21000.0</v>
      </c>
      <c t="s" s="12" r="H86">
        <v>899</v>
      </c>
    </row>
    <row r="87" hidden="1">
      <c t="s" s="4" r="A87">
        <v>927</v>
      </c>
      <c t="s" s="4" r="B87">
        <v>929</v>
      </c>
      <c t="s" s="4" r="C87">
        <v>931</v>
      </c>
      <c s="4" r="F87">
        <v>6500.0</v>
      </c>
      <c t="s" s="12" r="H87">
        <v>932</v>
      </c>
    </row>
    <row r="88" hidden="1">
      <c t="s" s="4" r="A88">
        <v>966</v>
      </c>
      <c t="s" s="4" r="B88">
        <v>967</v>
      </c>
      <c t="s" s="4" r="C88">
        <v>970</v>
      </c>
      <c s="4" r="F88">
        <v>5350.0</v>
      </c>
      <c t="s" s="12" r="H88">
        <v>971</v>
      </c>
    </row>
    <row r="89" hidden="1">
      <c t="s" s="4" r="A89">
        <v>998</v>
      </c>
      <c t="s" s="4" r="B89">
        <v>1001</v>
      </c>
      <c t="s" s="4" r="C89">
        <v>1002</v>
      </c>
      <c s="4" r="F89">
        <v>12500.0</v>
      </c>
      <c t="s" s="12" r="H89">
        <v>1003</v>
      </c>
    </row>
    <row r="90" hidden="1">
      <c t="s" s="4" r="A90">
        <v>1037</v>
      </c>
      <c t="s" s="4" r="B90">
        <v>1040</v>
      </c>
      <c t="s" s="4" r="C90">
        <v>1043</v>
      </c>
      <c s="4" r="F90">
        <v>21700.0</v>
      </c>
      <c t="s" s="12" r="H90">
        <v>1045</v>
      </c>
    </row>
    <row r="91" hidden="1">
      <c t="s" s="4" r="A91">
        <v>1083</v>
      </c>
      <c t="s" s="4" r="B91">
        <v>1087</v>
      </c>
      <c t="s" s="4" r="C91">
        <v>1088</v>
      </c>
      <c s="4" r="F91">
        <v>70000.0</v>
      </c>
      <c t="s" s="12" r="H91">
        <v>1090</v>
      </c>
    </row>
    <row r="92" hidden="1">
      <c t="s" s="4" r="A92">
        <v>1116</v>
      </c>
      <c t="s" s="4" r="B92">
        <v>1118</v>
      </c>
      <c t="s" s="4" r="C92">
        <v>1119</v>
      </c>
      <c s="4" r="F92">
        <v>4340.0</v>
      </c>
      <c t="s" s="12" r="H92">
        <v>1120</v>
      </c>
    </row>
    <row r="93" hidden="1">
      <c t="s" s="4" r="A93">
        <v>1147</v>
      </c>
      <c t="s" s="4" r="B93">
        <v>1148</v>
      </c>
      <c t="s" s="4" r="C93">
        <v>1149</v>
      </c>
      <c s="4" r="F93">
        <v>25000.0</v>
      </c>
      <c t="s" s="12" r="H93">
        <v>1150</v>
      </c>
    </row>
    <row r="94" hidden="1">
      <c t="s" s="4" r="A94">
        <v>1175</v>
      </c>
      <c t="s" s="4" r="B94">
        <v>1177</v>
      </c>
      <c t="s" s="4" r="C94">
        <v>1178</v>
      </c>
      <c s="4" r="F94">
        <v>2000.0</v>
      </c>
      <c t="s" s="12" r="H94">
        <v>1183</v>
      </c>
    </row>
    <row r="95" hidden="1">
      <c t="s" s="4" r="A95">
        <v>1207</v>
      </c>
      <c t="s" s="4" r="B95">
        <v>1208</v>
      </c>
      <c t="s" s="4" r="C95">
        <v>1209</v>
      </c>
      <c s="4" r="F95">
        <v>1600.0</v>
      </c>
      <c t="s" s="12" r="H95">
        <v>1211</v>
      </c>
    </row>
    <row r="96" hidden="1">
      <c t="s" s="4" r="A96">
        <v>1240</v>
      </c>
      <c t="s" s="4" r="B96">
        <v>1244</v>
      </c>
      <c t="s" s="4" r="C96">
        <v>1247</v>
      </c>
      <c s="4" r="F96">
        <v>3800.0</v>
      </c>
      <c t="s" s="12" r="H96">
        <v>1255</v>
      </c>
    </row>
    <row r="97" hidden="1">
      <c t="s" s="4" r="A97">
        <v>1328</v>
      </c>
      <c t="s" s="4" r="B97">
        <v>1330</v>
      </c>
      <c t="s" s="4" r="C97">
        <v>1331</v>
      </c>
      <c s="4" r="F97">
        <v>1750.0</v>
      </c>
      <c t="s" s="12" r="H97">
        <v>1332</v>
      </c>
    </row>
    <row r="98" hidden="1">
      <c t="s" s="4" r="A98">
        <v>1353</v>
      </c>
      <c t="s" s="4" r="B98">
        <v>1354</v>
      </c>
      <c t="s" s="4" r="C98">
        <v>1355</v>
      </c>
      <c s="4" r="F98">
        <v>14400.0</v>
      </c>
      <c t="s" s="12" r="H98">
        <v>1356</v>
      </c>
    </row>
    <row r="99" hidden="1">
      <c t="s" s="4" r="A99">
        <v>1432</v>
      </c>
      <c t="s" s="4" r="B99">
        <v>1434</v>
      </c>
      <c t="s" s="4" r="C99">
        <v>1435</v>
      </c>
      <c s="4" r="F99">
        <v>33000.0</v>
      </c>
      <c t="s" s="12" r="H99">
        <v>1439</v>
      </c>
    </row>
    <row r="100" hidden="1">
      <c t="s" s="4" r="A100">
        <v>1570</v>
      </c>
      <c t="s" s="4" r="B100">
        <v>1571</v>
      </c>
      <c t="s" s="4" r="C100">
        <v>1572</v>
      </c>
      <c s="4" r="F100">
        <v>139500.0</v>
      </c>
      <c t="s" s="12" r="H100">
        <v>1573</v>
      </c>
    </row>
    <row r="101" hidden="1">
      <c t="s" s="31" r="A101">
        <v>1667</v>
      </c>
      <c t="s" s="4" r="B101">
        <v>1671</v>
      </c>
      <c t="s" s="4" r="C101">
        <v>1672</v>
      </c>
      <c s="4" r="G101">
        <v>15.0</v>
      </c>
      <c t="s" s="12" r="H101">
        <v>1674</v>
      </c>
    </row>
    <row r="102" hidden="1">
      <c t="s" s="31" r="A102">
        <v>1694</v>
      </c>
      <c t="s" s="4" r="B102">
        <v>1695</v>
      </c>
      <c t="s" s="4" r="C102">
        <v>1696</v>
      </c>
      <c s="4" r="G102">
        <v>99.0</v>
      </c>
      <c t="s" s="12" r="H102">
        <v>1697</v>
      </c>
    </row>
    <row r="103" hidden="1">
      <c t="s" s="31" r="A103">
        <v>1732</v>
      </c>
      <c t="s" s="4" r="B103">
        <v>1738</v>
      </c>
      <c t="s" s="4" r="C103">
        <v>1742</v>
      </c>
      <c s="4" r="G103">
        <v>799.0</v>
      </c>
      <c t="s" s="12" r="H103">
        <v>1747</v>
      </c>
    </row>
    <row r="104" hidden="1">
      <c t="s" s="31" r="A104">
        <v>1860</v>
      </c>
      <c t="s" s="4" r="B104">
        <v>1864</v>
      </c>
      <c t="s" s="4" r="C104">
        <v>1867</v>
      </c>
      <c s="4" r="G104">
        <v>125.0</v>
      </c>
      <c t="s" s="12" r="H104">
        <v>1873</v>
      </c>
    </row>
    <row r="105" hidden="1">
      <c t="s" s="31" r="A105">
        <v>1984</v>
      </c>
      <c t="s" s="4" r="B105">
        <v>1989</v>
      </c>
      <c t="s" s="4" r="C105">
        <v>1992</v>
      </c>
      <c s="4" r="G105">
        <v>130.0</v>
      </c>
      <c t="s" s="12" r="H105">
        <v>1998</v>
      </c>
    </row>
    <row r="106" hidden="1">
      <c t="s" s="31" r="A106">
        <v>2104</v>
      </c>
      <c t="s" s="4" r="B106">
        <v>2111</v>
      </c>
      <c t="s" s="4" r="C106">
        <v>2115</v>
      </c>
      <c s="4" r="G106">
        <v>225.0</v>
      </c>
      <c t="s" s="12" r="H106">
        <v>2117</v>
      </c>
    </row>
    <row r="107" hidden="1">
      <c t="s" s="31" r="A107">
        <v>2120</v>
      </c>
      <c t="s" s="4" r="B107">
        <v>2121</v>
      </c>
      <c t="s" s="4" r="C107">
        <v>2122</v>
      </c>
      <c s="4" r="G107">
        <v>99.0</v>
      </c>
      <c t="s" s="12" r="H107">
        <v>2124</v>
      </c>
    </row>
    <row r="108" hidden="1">
      <c t="s" s="31" r="A108">
        <v>2129</v>
      </c>
      <c t="s" s="4" r="B108">
        <v>2130</v>
      </c>
      <c t="s" s="4" r="C108">
        <v>2131</v>
      </c>
      <c s="4" r="D108">
        <v>285.0</v>
      </c>
      <c t="s" s="12" r="H108">
        <v>2132</v>
      </c>
    </row>
    <row r="109" hidden="1">
      <c t="s" s="31" r="A109">
        <v>2138</v>
      </c>
      <c t="s" s="4" r="B109">
        <v>2139</v>
      </c>
      <c t="s" s="4" r="C109">
        <v>2140</v>
      </c>
      <c s="4" r="D109">
        <v>135.0</v>
      </c>
      <c t="s" s="12" r="H109">
        <v>2141</v>
      </c>
    </row>
    <row r="110" hidden="1">
      <c t="s" s="31" r="A110">
        <v>2147</v>
      </c>
      <c t="s" s="4" r="B110">
        <v>2148</v>
      </c>
      <c t="s" s="4" r="C110">
        <v>2149</v>
      </c>
      <c s="4" r="D110">
        <v>339.0</v>
      </c>
      <c t="s" s="12" r="H110">
        <v>2150</v>
      </c>
    </row>
    <row r="111" hidden="1">
      <c t="s" s="31" r="A111">
        <v>2155</v>
      </c>
      <c t="s" s="4" r="B111">
        <v>2157</v>
      </c>
      <c t="s" s="4" r="C111">
        <v>2158</v>
      </c>
      <c s="4" r="D111"/>
      <c s="4" r="E111">
        <v>245.0</v>
      </c>
      <c t="s" s="12" r="H111">
        <v>2159</v>
      </c>
    </row>
    <row r="112" hidden="1">
      <c t="s" s="31" r="A112">
        <v>2163</v>
      </c>
      <c t="s" s="4" r="B112">
        <v>2164</v>
      </c>
      <c t="s" s="31" r="C112">
        <v>2165</v>
      </c>
      <c s="4" r="E112">
        <v>599.0</v>
      </c>
      <c t="s" s="12" r="H112">
        <v>2166</v>
      </c>
    </row>
    <row r="113" hidden="1">
      <c t="s" s="31" r="A113">
        <v>2169</v>
      </c>
      <c t="s" s="4" r="B113">
        <v>2170</v>
      </c>
      <c t="s" s="31" r="C113">
        <v>2171</v>
      </c>
      <c s="4" r="E113"/>
      <c s="4" r="F113">
        <v>460.0</v>
      </c>
      <c t="s" s="12" r="H113">
        <v>2172</v>
      </c>
    </row>
    <row r="114" hidden="1">
      <c t="s" s="31" r="A114">
        <v>2914</v>
      </c>
      <c t="s" s="4" r="B114">
        <v>2915</v>
      </c>
      <c t="s" s="31" r="C114">
        <v>2916</v>
      </c>
      <c s="4" r="E114"/>
      <c s="4" r="F114">
        <v>30000.0</v>
      </c>
      <c t="s" s="12" r="H114">
        <v>2917</v>
      </c>
    </row>
    <row r="115" hidden="1">
      <c t="s" s="31" r="A115">
        <v>2918</v>
      </c>
      <c t="s" s="4" r="B115">
        <v>2919</v>
      </c>
      <c t="s" s="31" r="C115">
        <v>2920</v>
      </c>
      <c s="4" r="E115"/>
      <c s="4" r="F115">
        <v>6348.0</v>
      </c>
      <c t="s" s="12" r="H115">
        <v>2921</v>
      </c>
    </row>
    <row r="116" hidden="1">
      <c t="s" s="31" r="A116">
        <v>2922</v>
      </c>
      <c t="s" s="4" r="B116">
        <v>2923</v>
      </c>
      <c t="s" s="31" r="C116">
        <v>2924</v>
      </c>
      <c s="4" r="E116"/>
      <c s="4" r="F116">
        <v>2102.61</v>
      </c>
      <c t="s" s="12" r="H116">
        <v>2925</v>
      </c>
    </row>
    <row r="117" hidden="1">
      <c t="s" s="31" r="A117">
        <v>2926</v>
      </c>
      <c t="s" s="4" r="B117">
        <v>2927</v>
      </c>
      <c t="s" s="31" r="C117">
        <v>2928</v>
      </c>
      <c s="4" r="E117"/>
      <c s="4" r="F117">
        <v>1789.0</v>
      </c>
      <c t="s" s="12" r="H117">
        <v>2929</v>
      </c>
    </row>
    <row r="118" hidden="1">
      <c t="s" s="31" r="A118">
        <v>2930</v>
      </c>
      <c t="s" s="4" r="B118">
        <v>2931</v>
      </c>
      <c s="31" r="C118"/>
      <c s="4" r="E118"/>
      <c s="4" r="F118"/>
      <c s="4" r="H118"/>
    </row>
    <row r="119" hidden="1">
      <c t="s" s="31" r="A119">
        <v>2932</v>
      </c>
      <c t="s" s="4" r="B119">
        <v>2933</v>
      </c>
      <c t="s" s="31" r="C119">
        <v>2934</v>
      </c>
      <c s="4" r="E119"/>
      <c s="4" r="F119">
        <v>1324.39</v>
      </c>
      <c t="s" s="12" r="H119">
        <v>2935</v>
      </c>
    </row>
    <row r="120" hidden="1">
      <c t="s" s="31" r="A120">
        <v>2936</v>
      </c>
      <c t="s" s="4" r="B120">
        <v>2937</v>
      </c>
      <c t="s" s="31" r="C120">
        <v>2938</v>
      </c>
      <c s="4" r="E120"/>
      <c s="4" r="F120">
        <v>2917.78</v>
      </c>
      <c t="s" s="12" r="H120">
        <v>2939</v>
      </c>
    </row>
    <row r="121" hidden="1">
      <c t="s" s="31" r="A121">
        <v>2940</v>
      </c>
      <c t="s" s="4" r="B121">
        <v>2941</v>
      </c>
      <c t="s" s="4" r="C121">
        <v>2942</v>
      </c>
      <c s="4" r="D121">
        <v>270.0</v>
      </c>
      <c t="s" s="12" r="H121">
        <v>2943</v>
      </c>
    </row>
    <row r="122" hidden="1">
      <c t="s" s="31" r="A122">
        <v>2944</v>
      </c>
      <c t="s" s="4" r="B122">
        <v>2945</v>
      </c>
      <c t="s" s="4" r="C122">
        <v>2946</v>
      </c>
      <c s="4" r="D122">
        <v>48.0</v>
      </c>
      <c t="s" s="12" r="H122">
        <v>2947</v>
      </c>
    </row>
    <row r="123" hidden="1">
      <c t="s" s="31" r="A123">
        <v>2948</v>
      </c>
      <c t="s" s="4" r="B123">
        <v>2949</v>
      </c>
      <c t="s" s="4" r="C123">
        <v>2950</v>
      </c>
      <c s="4" r="G123">
        <v>388.0</v>
      </c>
      <c t="s" s="12" r="H123">
        <v>2951</v>
      </c>
    </row>
    <row r="124" hidden="1">
      <c t="s" s="31" r="A124">
        <v>2952</v>
      </c>
      <c t="s" s="4" r="B124">
        <v>2953</v>
      </c>
      <c t="s" s="31" r="C124">
        <v>2954</v>
      </c>
      <c s="4" r="G124">
        <v>19.0</v>
      </c>
      <c t="s" s="12" r="H124">
        <v>2955</v>
      </c>
    </row>
    <row r="125" hidden="1">
      <c t="s" s="31" r="A125">
        <v>2956</v>
      </c>
      <c t="s" s="4" r="B125">
        <v>2957</v>
      </c>
      <c t="s" s="4" r="C125">
        <v>2958</v>
      </c>
      <c s="4" r="G125">
        <v>625.0</v>
      </c>
      <c t="s" s="12" r="H125">
        <v>2959</v>
      </c>
    </row>
    <row r="126" hidden="1">
      <c t="s" s="31" r="A126">
        <v>2960</v>
      </c>
      <c t="s" s="4" r="B126">
        <v>2961</v>
      </c>
      <c t="s" s="31" r="C126">
        <v>2962</v>
      </c>
      <c s="4" r="G126">
        <v>115.0</v>
      </c>
      <c t="s" s="12" r="H126">
        <v>2963</v>
      </c>
    </row>
    <row r="127" hidden="1">
      <c t="s" s="31" r="A127">
        <v>2964</v>
      </c>
      <c t="s" s="4" r="B127">
        <v>2965</v>
      </c>
      <c t="s" s="4" r="C127">
        <v>2966</v>
      </c>
      <c s="4" r="G127">
        <v>12.0</v>
      </c>
      <c t="s" s="12" r="H127">
        <v>2967</v>
      </c>
    </row>
    <row r="128" hidden="1">
      <c t="s" s="31" r="A128">
        <v>2968</v>
      </c>
      <c t="s" s="4" r="B128">
        <v>2969</v>
      </c>
      <c t="s" s="4" r="C128">
        <v>2970</v>
      </c>
      <c s="4" r="F128">
        <v>19.5</v>
      </c>
      <c t="s" s="12" r="H128">
        <v>2971</v>
      </c>
    </row>
    <row r="129" hidden="1">
      <c t="s" s="31" r="A129">
        <v>2972</v>
      </c>
      <c t="s" s="4" r="B129">
        <v>2973</v>
      </c>
      <c t="s" s="31" r="C129">
        <v>2974</v>
      </c>
      <c s="4" r="F129">
        <v>88.0</v>
      </c>
      <c t="s" s="12" r="H129">
        <v>2975</v>
      </c>
    </row>
    <row r="130" hidden="1">
      <c t="s" s="31" r="A130">
        <v>2976</v>
      </c>
      <c t="s" s="4" r="B130">
        <v>2977</v>
      </c>
      <c t="s" s="4" r="C130">
        <v>2978</v>
      </c>
      <c s="4" r="F130">
        <v>39.95</v>
      </c>
      <c t="s" s="12" r="H130">
        <v>2979</v>
      </c>
    </row>
    <row r="131" hidden="1">
      <c t="s" s="31" r="A131">
        <v>2980</v>
      </c>
      <c t="s" s="4" r="B131">
        <v>2981</v>
      </c>
      <c t="s" s="4" r="C131">
        <v>2982</v>
      </c>
      <c s="4" r="E131">
        <v>170.0</v>
      </c>
      <c t="s" s="12" r="H131">
        <v>2983</v>
      </c>
    </row>
    <row r="132" hidden="1">
      <c t="s" s="31" r="A132">
        <v>2984</v>
      </c>
      <c t="s" s="4" r="B132">
        <v>2986</v>
      </c>
      <c t="s" s="4" r="C132">
        <v>2988</v>
      </c>
      <c s="4" r="E132">
        <v>260.0</v>
      </c>
      <c t="s" s="12" r="H132">
        <v>2990</v>
      </c>
    </row>
    <row r="133" hidden="1">
      <c t="s" s="31" r="A133">
        <v>2992</v>
      </c>
      <c t="s" s="4" r="B133">
        <v>2993</v>
      </c>
      <c t="s" s="4" r="C133">
        <v>2994</v>
      </c>
      <c s="4" r="E133">
        <v>250.0</v>
      </c>
      <c t="s" s="12" r="H133">
        <v>2995</v>
      </c>
    </row>
    <row r="134" hidden="1">
      <c t="s" s="31" r="A134">
        <v>2999</v>
      </c>
      <c t="s" s="4" r="B134">
        <v>3000</v>
      </c>
      <c t="s" s="4" r="C134">
        <v>3001</v>
      </c>
      <c s="4" r="E134"/>
      <c s="69" r="F134">
        <v>1995.0</v>
      </c>
      <c t="s" s="12" r="H134">
        <v>3003</v>
      </c>
    </row>
    <row r="135" hidden="1">
      <c t="s" s="31" r="A135">
        <v>3006</v>
      </c>
      <c t="s" s="4" r="B135">
        <v>3008</v>
      </c>
      <c t="s" s="4" r="C135">
        <v>3009</v>
      </c>
      <c s="4" r="E135"/>
      <c s="69" r="F135">
        <v>3695.0</v>
      </c>
      <c t="s" s="12" r="H135">
        <v>3010</v>
      </c>
    </row>
    <row r="136" hidden="1">
      <c t="s" s="31" r="A136">
        <v>3019</v>
      </c>
      <c t="s" s="4" r="B136">
        <v>3020</v>
      </c>
      <c t="s" s="4" r="C136">
        <v>3021</v>
      </c>
      <c s="4" r="E136"/>
      <c s="69" r="F136">
        <v>16500.0</v>
      </c>
      <c t="s" s="12" r="H136">
        <v>3022</v>
      </c>
    </row>
    <row r="137" hidden="1">
      <c t="s" s="31" r="A137">
        <v>3025</v>
      </c>
      <c t="s" s="4" r="B137">
        <v>3026</v>
      </c>
      <c t="s" s="4" r="C137">
        <v>3027</v>
      </c>
      <c s="4" r="E137"/>
      <c s="69" r="F137">
        <v>10500.0</v>
      </c>
      <c t="s" s="12" r="H137">
        <v>3028</v>
      </c>
    </row>
    <row r="138" hidden="1">
      <c t="s" s="31" r="A138">
        <v>3029</v>
      </c>
      <c t="s" s="4" r="B138">
        <v>3030</v>
      </c>
      <c t="s" s="4" r="C138">
        <v>3031</v>
      </c>
      <c s="4" r="E138"/>
      <c s="69" r="F138">
        <v>16000.0</v>
      </c>
      <c t="s" s="12" r="H138">
        <v>3032</v>
      </c>
    </row>
    <row r="139" hidden="1">
      <c t="s" s="31" r="A139">
        <v>3033</v>
      </c>
      <c t="s" s="4" r="B139">
        <v>3034</v>
      </c>
      <c t="s" s="4" r="C139">
        <v>3035</v>
      </c>
      <c s="4" r="E139"/>
      <c s="69" r="F139">
        <v>13995.0</v>
      </c>
      <c t="s" s="12" r="H139">
        <v>3036</v>
      </c>
    </row>
    <row r="140" hidden="1">
      <c t="s" s="31" r="A140">
        <v>3037</v>
      </c>
      <c t="s" s="4" r="B140">
        <v>3038</v>
      </c>
      <c t="s" s="4" r="C140">
        <v>3039</v>
      </c>
      <c s="4" r="E140"/>
      <c s="69" r="F140">
        <v>120000.0</v>
      </c>
      <c t="s" s="12" r="H140">
        <v>3040</v>
      </c>
    </row>
    <row r="141" hidden="1">
      <c t="s" s="31" r="A141">
        <v>3041</v>
      </c>
      <c t="s" s="4" r="B141">
        <v>3042</v>
      </c>
      <c t="s" s="4" r="C141">
        <v>3043</v>
      </c>
      <c s="4" r="G141">
        <v>2100.0</v>
      </c>
      <c t="s" s="12" r="H141">
        <v>3044</v>
      </c>
    </row>
    <row r="142" hidden="1">
      <c t="s" s="31" r="A142">
        <v>3045</v>
      </c>
      <c t="s" s="4" r="B142">
        <v>3046</v>
      </c>
      <c t="s" s="4" r="C142">
        <v>3047</v>
      </c>
      <c s="4" r="F142">
        <v>1300000.0</v>
      </c>
      <c t="s" s="12" r="H142">
        <v>3048</v>
      </c>
    </row>
    <row r="143" hidden="1">
      <c t="s" s="31" r="A143">
        <v>3049</v>
      </c>
      <c t="s" s="4" r="B143">
        <v>3050</v>
      </c>
      <c t="s" s="4" r="C143">
        <v>3051</v>
      </c>
      <c s="4" r="G143">
        <v>12.0</v>
      </c>
      <c t="s" s="12" r="H143">
        <v>3052</v>
      </c>
    </row>
    <row r="144" hidden="1">
      <c t="s" s="31" r="A144">
        <v>3053</v>
      </c>
      <c t="s" s="4" r="B144">
        <v>3054</v>
      </c>
      <c t="s" s="4" r="C144">
        <v>3055</v>
      </c>
      <c s="4" r="G144">
        <v>300.0</v>
      </c>
      <c t="s" s="12" r="H144">
        <v>3056</v>
      </c>
    </row>
    <row r="145" hidden="1">
      <c t="s" s="31" r="A145">
        <v>3057</v>
      </c>
      <c t="s" s="4" r="B145">
        <v>3058</v>
      </c>
      <c t="s" s="4" r="C145">
        <v>3059</v>
      </c>
      <c s="4" r="G145">
        <v>12.0</v>
      </c>
      <c t="s" s="12" r="H145">
        <v>3060</v>
      </c>
    </row>
    <row r="146" hidden="1">
      <c t="s" s="31" r="A146">
        <v>3061</v>
      </c>
      <c t="s" s="4" r="B146">
        <v>3062</v>
      </c>
      <c t="s" s="4" r="C146">
        <v>3063</v>
      </c>
      <c s="4" r="G146">
        <v>250.0</v>
      </c>
      <c t="s" s="12" r="H146">
        <v>3064</v>
      </c>
    </row>
    <row r="147" hidden="1">
      <c t="s" s="31" r="A147">
        <v>3065</v>
      </c>
      <c t="s" s="4" r="B147">
        <v>3066</v>
      </c>
      <c t="s" s="4" r="C147">
        <v>3067</v>
      </c>
      <c s="4" r="G147">
        <v>160.0</v>
      </c>
      <c t="s" s="12" r="H147">
        <v>3068</v>
      </c>
    </row>
    <row r="148" hidden="1">
      <c t="s" s="31" r="A148">
        <v>3069</v>
      </c>
      <c t="s" s="4" r="B148">
        <v>3070</v>
      </c>
      <c t="s" s="4" r="C148">
        <v>3071</v>
      </c>
      <c s="4" r="G148">
        <v>1500.0</v>
      </c>
      <c t="s" s="12" r="H148">
        <v>3072</v>
      </c>
    </row>
    <row r="149" hidden="1">
      <c t="s" s="31" r="A149">
        <v>3073</v>
      </c>
      <c t="s" s="4" r="B149">
        <v>3074</v>
      </c>
      <c t="s" s="4" r="C149">
        <v>3075</v>
      </c>
      <c s="4" r="G149">
        <v>3000.0</v>
      </c>
      <c t="s" s="12" r="H149">
        <v>3076</v>
      </c>
    </row>
    <row r="150" hidden="1">
      <c t="s" s="31" r="A150">
        <v>3077</v>
      </c>
      <c t="s" s="4" r="B150">
        <v>3078</v>
      </c>
      <c t="s" s="4" r="C150">
        <v>3079</v>
      </c>
      <c s="4" r="G150">
        <v>5.0</v>
      </c>
      <c t="s" s="12" r="H150">
        <v>3080</v>
      </c>
    </row>
    <row r="151" hidden="1">
      <c t="s" s="31" r="A151">
        <v>3081</v>
      </c>
      <c t="s" s="4" r="B151">
        <v>3082</v>
      </c>
      <c t="s" s="4" r="C151">
        <v>3083</v>
      </c>
      <c s="4" r="G151">
        <v>2.0</v>
      </c>
      <c t="s" s="12" r="H151">
        <v>3084</v>
      </c>
    </row>
    <row r="152" hidden="1">
      <c t="s" s="31" r="A152">
        <v>3085</v>
      </c>
      <c t="s" s="4" r="B152">
        <v>3086</v>
      </c>
      <c t="s" s="4" r="C152">
        <v>3087</v>
      </c>
      <c s="4" r="G152">
        <v>6.0</v>
      </c>
      <c t="s" s="12" r="H152">
        <v>3088</v>
      </c>
    </row>
    <row r="153" hidden="1">
      <c t="s" s="31" r="A153">
        <v>3089</v>
      </c>
      <c t="s" s="4" r="B153">
        <v>3090</v>
      </c>
      <c t="s" s="4" r="C153">
        <v>3091</v>
      </c>
      <c s="4" r="G153">
        <v>1700.0</v>
      </c>
      <c t="s" s="12" r="H153">
        <v>3092</v>
      </c>
    </row>
    <row r="154" hidden="1">
      <c t="s" s="31" r="A154">
        <v>3093</v>
      </c>
      <c t="s" s="4" r="B154">
        <v>3094</v>
      </c>
      <c t="s" s="4" r="C154">
        <v>3095</v>
      </c>
      <c s="4" r="G154">
        <v>1200.0</v>
      </c>
      <c t="s" s="12" r="H154">
        <v>3096</v>
      </c>
    </row>
    <row r="155">
      <c s="31" r="A155"/>
    </row>
    <row r="156">
      <c s="31" r="A156"/>
    </row>
    <row r="157">
      <c s="31" r="A157"/>
    </row>
    <row r="158">
      <c s="31" r="A158"/>
    </row>
    <row r="159">
      <c s="31" r="A159"/>
    </row>
    <row r="160">
      <c s="31" r="A160"/>
    </row>
  </sheetData>
  <autoFilter ref="$A$1:$H$154">
    <filterColumn colId="0">
      <filters>
        <filter val="Vacation"/>
      </filters>
    </filterColumn>
  </autoFilter>
  <dataValidations>
    <dataValidation sqref="A1" type="list">
      <formula1>Interests!$A$2:$A$384</formula1>
    </dataValidation>
    <dataValidation sqref="A2" type="list">
      <formula1>Interests!$A$2:$A$384</formula1>
    </dataValidation>
    <dataValidation sqref="A3" type="list">
      <formula1>Interests!$A$2:$A$384</formula1>
    </dataValidation>
    <dataValidation sqref="A4" type="list">
      <formula1>Interests!$A$2:$A$384</formula1>
    </dataValidation>
    <dataValidation sqref="A5" type="list">
      <formula1>Interests!$A$2:$A$384</formula1>
    </dataValidation>
    <dataValidation sqref="A6" type="list">
      <formula1>Interests!$A$2:$A$384</formula1>
    </dataValidation>
    <dataValidation sqref="A7" type="list">
      <formula1>Interests!$A$2:$A$384</formula1>
    </dataValidation>
    <dataValidation sqref="A8" type="list">
      <formula1>Interests!$A$2:$A$384</formula1>
    </dataValidation>
    <dataValidation sqref="A9" type="list">
      <formula1>Interests!$A$2:$A$384</formula1>
    </dataValidation>
    <dataValidation sqref="A10" type="list">
      <formula1>Interests!$A$2:$A$384</formula1>
    </dataValidation>
    <dataValidation sqref="A11" type="list">
      <formula1>Interests!$A$2:$A$384</formula1>
    </dataValidation>
    <dataValidation sqref="A12" type="list">
      <formula1>Interests!$A$2:$A$384</formula1>
    </dataValidation>
    <dataValidation sqref="A13" type="list">
      <formula1>Interests!$A$2:$A$384</formula1>
    </dataValidation>
    <dataValidation sqref="A14" type="list">
      <formula1>Interests!$A$2:$A$384</formula1>
    </dataValidation>
    <dataValidation sqref="A15" type="list">
      <formula1>Interests!$A$2:$A$384</formula1>
    </dataValidation>
    <dataValidation sqref="A16" type="list">
      <formula1>Interests!$A$2:$A$384</formula1>
    </dataValidation>
    <dataValidation sqref="A17" type="list">
      <formula1>Interests!$A$2:$A$384</formula1>
    </dataValidation>
    <dataValidation sqref="A18" type="list">
      <formula1>Interests!$A$2:$A$384</formula1>
    </dataValidation>
    <dataValidation sqref="A19" type="list">
      <formula1>Interests!$A$2:$A$384</formula1>
    </dataValidation>
    <dataValidation sqref="A20" type="list">
      <formula1>Interests!$A$2:$A$384</formula1>
    </dataValidation>
    <dataValidation sqref="A21" type="list">
      <formula1>Interests!$A$2:$A$384</formula1>
    </dataValidation>
    <dataValidation sqref="A22" type="list">
      <formula1>Interests!$A$2:$A$384</formula1>
    </dataValidation>
    <dataValidation sqref="A23" type="list">
      <formula1>Interests!$A$2:$A$384</formula1>
    </dataValidation>
    <dataValidation sqref="A24" type="list">
      <formula1>Interests!$A$2:$A$384</formula1>
    </dataValidation>
    <dataValidation sqref="A25" type="list">
      <formula1>Interests!$A$2:$A$384</formula1>
    </dataValidation>
    <dataValidation sqref="A26" type="list">
      <formula1>Interests!$A$2:$A$384</formula1>
    </dataValidation>
    <dataValidation sqref="A27" type="list">
      <formula1>Interests!$A$2:$A$384</formula1>
    </dataValidation>
    <dataValidation sqref="A28" type="list">
      <formula1>Interests!$A$2:$A$384</formula1>
    </dataValidation>
    <dataValidation sqref="A29" type="list">
      <formula1>Interests!$A$2:$A$384</formula1>
    </dataValidation>
    <dataValidation sqref="A30" type="list">
      <formula1>Interests!$A$2:$A$384</formula1>
    </dataValidation>
    <dataValidation sqref="A31" type="list">
      <formula1>Interests!$A$2:$A$384</formula1>
    </dataValidation>
    <dataValidation sqref="A32" type="list">
      <formula1>Interests!$A$2:$A$384</formula1>
    </dataValidation>
    <dataValidation sqref="A33" type="list">
      <formula1>Interests!$A$2:$A$384</formula1>
    </dataValidation>
    <dataValidation sqref="A34" type="list">
      <formula1>Interests!$A$2:$A$384</formula1>
    </dataValidation>
    <dataValidation sqref="A35" type="list">
      <formula1>Interests!$A$2:$A$384</formula1>
    </dataValidation>
    <dataValidation sqref="A36" type="list">
      <formula1>Interests!$A$2:$A$384</formula1>
    </dataValidation>
    <dataValidation sqref="A37" type="list">
      <formula1>Interests!$A$2:$A$384</formula1>
    </dataValidation>
    <dataValidation sqref="A38" type="list">
      <formula1>Interests!$A$2:$A$384</formula1>
    </dataValidation>
    <dataValidation sqref="A39" type="list">
      <formula1>Interests!$A$2:$A$384</formula1>
    </dataValidation>
    <dataValidation sqref="A40" type="list">
      <formula1>Interests!$A$2:$A$384</formula1>
    </dataValidation>
    <dataValidation sqref="A41" type="list">
      <formula1>Interests!$A$2:$A$384</formula1>
    </dataValidation>
    <dataValidation sqref="A42" type="list">
      <formula1>Interests!$A$2:$A$384</formula1>
    </dataValidation>
    <dataValidation sqref="A43" type="list">
      <formula1>Interests!$A$2:$A$384</formula1>
    </dataValidation>
    <dataValidation sqref="A44" type="list">
      <formula1>Interests!$A$2:$A$384</formula1>
    </dataValidation>
    <dataValidation sqref="A45" type="list">
      <formula1>Interests!$A$2:$A$384</formula1>
    </dataValidation>
    <dataValidation sqref="A46" type="list">
      <formula1>Interests!$A$2:$A$384</formula1>
    </dataValidation>
    <dataValidation sqref="A47" type="list">
      <formula1>Interests!$A$2:$A$384</formula1>
    </dataValidation>
    <dataValidation sqref="A48" type="list">
      <formula1>Interests!$A$2:$A$384</formula1>
    </dataValidation>
    <dataValidation sqref="A49" type="list">
      <formula1>Interests!$A$2:$A$384</formula1>
    </dataValidation>
    <dataValidation sqref="A50" type="list">
      <formula1>Interests!$A$2:$A$384</formula1>
    </dataValidation>
    <dataValidation sqref="A51" type="list">
      <formula1>Interests!$A$2:$A$384</formula1>
    </dataValidation>
    <dataValidation sqref="A52" type="list">
      <formula1>Interests!$A$2:$A$384</formula1>
    </dataValidation>
    <dataValidation sqref="A53" type="list">
      <formula1>Interests!$A$2:$A$384</formula1>
    </dataValidation>
    <dataValidation sqref="A54" type="list">
      <formula1>Interests!$A$2:$A$384</formula1>
    </dataValidation>
    <dataValidation sqref="A55" type="list">
      <formula1>Interests!$A$2:$A$384</formula1>
    </dataValidation>
    <dataValidation sqref="A56" type="list">
      <formula1>Interests!$A$2:$A$384</formula1>
    </dataValidation>
    <dataValidation sqref="A57" type="list">
      <formula1>Interests!$A$2:$A$384</formula1>
    </dataValidation>
    <dataValidation sqref="A58" type="list">
      <formula1>Interests!$A$2:$A$384</formula1>
    </dataValidation>
    <dataValidation sqref="A59" type="list">
      <formula1>Interests!$A$2:$A$384</formula1>
    </dataValidation>
    <dataValidation sqref="A60" type="list">
      <formula1>Interests!$A$2:$A$384</formula1>
    </dataValidation>
    <dataValidation sqref="A61" type="list">
      <formula1>Interests!$A$2:$A$384</formula1>
    </dataValidation>
    <dataValidation sqref="A62" type="list">
      <formula1>Interests!$A$2:$A$384</formula1>
    </dataValidation>
    <dataValidation sqref="A63" type="list">
      <formula1>Interests!$A$2:$A$384</formula1>
    </dataValidation>
    <dataValidation sqref="A64" type="list">
      <formula1>Interests!$A$2:$A$384</formula1>
    </dataValidation>
    <dataValidation sqref="A65" type="list">
      <formula1>Interests!$A$2:$A$384</formula1>
    </dataValidation>
    <dataValidation sqref="A66" type="list">
      <formula1>Interests!$A$2:$A$384</formula1>
    </dataValidation>
    <dataValidation sqref="A67" type="list">
      <formula1>Interests!$A$2:$A$384</formula1>
    </dataValidation>
    <dataValidation sqref="A68" type="list">
      <formula1>Interests!$A$2:$A$384</formula1>
    </dataValidation>
    <dataValidation sqref="A69" type="list">
      <formula1>Interests!$A$2:$A$384</formula1>
    </dataValidation>
    <dataValidation sqref="A70" type="list">
      <formula1>Interests!$A$2:$A$384</formula1>
    </dataValidation>
    <dataValidation sqref="A71" type="list">
      <formula1>Interests!$A$2:$A$384</formula1>
    </dataValidation>
    <dataValidation sqref="A72" type="list">
      <formula1>Interests!$A$2:$A$384</formula1>
    </dataValidation>
    <dataValidation sqref="A73" type="list">
      <formula1>Interests!$A$2:$A$384</formula1>
    </dataValidation>
    <dataValidation sqref="A74" type="list">
      <formula1>Interests!$A$2:$A$384</formula1>
    </dataValidation>
    <dataValidation sqref="A75" type="list">
      <formula1>Interests!$A$2:$A$384</formula1>
    </dataValidation>
    <dataValidation sqref="A76" type="list">
      <formula1>Interests!$A$2:$A$384</formula1>
    </dataValidation>
    <dataValidation sqref="A77" type="list">
      <formula1>Interests!$A$2:$A$384</formula1>
    </dataValidation>
    <dataValidation sqref="A78" type="list">
      <formula1>Interests!$A$2:$A$384</formula1>
    </dataValidation>
    <dataValidation sqref="A79" type="list">
      <formula1>Interests!$A$2:$A$384</formula1>
    </dataValidation>
    <dataValidation sqref="A80" type="list">
      <formula1>Interests!$A$2:$A$384</formula1>
    </dataValidation>
    <dataValidation sqref="A81" type="list">
      <formula1>Interests!$A$2:$A$384</formula1>
    </dataValidation>
    <dataValidation sqref="A82" type="list">
      <formula1>Interests!$A$2:$A$384</formula1>
    </dataValidation>
    <dataValidation sqref="A83" type="list">
      <formula1>Interests!$A$2:$A$384</formula1>
    </dataValidation>
    <dataValidation sqref="A84" type="list">
      <formula1>Interests!$A$2:$A$384</formula1>
    </dataValidation>
    <dataValidation sqref="A85" type="list">
      <formula1>Interests!$A$2:$A$384</formula1>
    </dataValidation>
    <dataValidation sqref="A86" type="list">
      <formula1>Interests!$A$2:$A$384</formula1>
    </dataValidation>
    <dataValidation sqref="A87" type="list">
      <formula1>Interests!$A$2:$A$384</formula1>
    </dataValidation>
    <dataValidation sqref="A88" type="list">
      <formula1>Interests!$A$2:$A$384</formula1>
    </dataValidation>
    <dataValidation sqref="A89" type="list">
      <formula1>Interests!$A$2:$A$384</formula1>
    </dataValidation>
    <dataValidation sqref="A90" type="list">
      <formula1>Interests!$A$2:$A$384</formula1>
    </dataValidation>
    <dataValidation sqref="A91" type="list">
      <formula1>Interests!$A$2:$A$384</formula1>
    </dataValidation>
    <dataValidation sqref="A92" type="list">
      <formula1>Interests!$A$2:$A$384</formula1>
    </dataValidation>
    <dataValidation sqref="A93" type="list">
      <formula1>Interests!$A$2:$A$384</formula1>
    </dataValidation>
    <dataValidation sqref="A94" type="list">
      <formula1>Interests!$A$2:$A$384</formula1>
    </dataValidation>
    <dataValidation sqref="A95" type="list">
      <formula1>Interests!$A$2:$A$384</formula1>
    </dataValidation>
    <dataValidation sqref="A96" type="list">
      <formula1>Interests!$A$2:$A$384</formula1>
    </dataValidation>
    <dataValidation sqref="A97" type="list">
      <formula1>Interests!$A$2:$A$384</formula1>
    </dataValidation>
    <dataValidation sqref="A98" type="list">
      <formula1>Interests!$A$2:$A$384</formula1>
    </dataValidation>
    <dataValidation sqref="A99" type="list">
      <formula1>Interests!$A$2:$A$384</formula1>
    </dataValidation>
    <dataValidation sqref="A100" type="list">
      <formula1>Interests!$A$2:$A$384</formula1>
    </dataValidation>
    <dataValidation sqref="A101" type="list">
      <formula1>Interests!$A$2:$A$384</formula1>
    </dataValidation>
    <dataValidation sqref="A102" type="list">
      <formula1>Interests!$A$2:$A$384</formula1>
    </dataValidation>
    <dataValidation sqref="A103" type="list">
      <formula1>Interests!$A$2:$A$384</formula1>
    </dataValidation>
    <dataValidation sqref="A104" type="list">
      <formula1>Interests!$A$2:$A$384</formula1>
    </dataValidation>
    <dataValidation sqref="A105" type="list">
      <formula1>Interests!$A$2:$A$384</formula1>
    </dataValidation>
    <dataValidation sqref="A106" type="list">
      <formula1>Interests!$A$2:$A$384</formula1>
    </dataValidation>
    <dataValidation sqref="A107" type="list">
      <formula1>Interests!$A$2:$A$384</formula1>
    </dataValidation>
    <dataValidation sqref="A108" type="list">
      <formula1>Interests!$A$2:$A$384</formula1>
    </dataValidation>
    <dataValidation sqref="A109" type="list">
      <formula1>Interests!$A$2:$A$384</formula1>
    </dataValidation>
    <dataValidation sqref="A110" type="list">
      <formula1>Interests!$A$2:$A$384</formula1>
    </dataValidation>
    <dataValidation sqref="A111" type="list">
      <formula1>Interests!$A$2:$A$384</formula1>
    </dataValidation>
    <dataValidation sqref="A112" type="list">
      <formula1>Interests!$A$2:$A$384</formula1>
    </dataValidation>
    <dataValidation sqref="A113" type="list">
      <formula1>Interests!$A$2:$A$384</formula1>
    </dataValidation>
    <dataValidation sqref="A114" type="list">
      <formula1>Interests!$A$2:$A$384</formula1>
    </dataValidation>
    <dataValidation sqref="A115" type="list">
      <formula1>Interests!$A$2:$A$384</formula1>
    </dataValidation>
    <dataValidation sqref="A116" type="list">
      <formula1>Interests!$A$2:$A$384</formula1>
    </dataValidation>
    <dataValidation sqref="A117" type="list">
      <formula1>Interests!$A$2:$A$384</formula1>
    </dataValidation>
    <dataValidation sqref="A118" type="list">
      <formula1>Interests!$A$2:$A$384</formula1>
    </dataValidation>
    <dataValidation sqref="A119" type="list">
      <formula1>Interests!$A$2:$A$384</formula1>
    </dataValidation>
    <dataValidation sqref="A120" type="list">
      <formula1>Interests!$A$2:$A$384</formula1>
    </dataValidation>
    <dataValidation sqref="A121" type="list">
      <formula1>Interests!$A$2:$A$384</formula1>
    </dataValidation>
    <dataValidation sqref="A122" type="list">
      <formula1>Interests!$A$2:$A$384</formula1>
    </dataValidation>
    <dataValidation sqref="A123" type="list">
      <formula1>Interests!$A$2:$A$384</formula1>
    </dataValidation>
    <dataValidation sqref="A124" type="list">
      <formula1>Interests!$A$2:$A$384</formula1>
    </dataValidation>
    <dataValidation sqref="A125" type="list">
      <formula1>Interests!$A$2:$A$384</formula1>
    </dataValidation>
    <dataValidation sqref="A126" type="list">
      <formula1>Interests!$A$2:$A$384</formula1>
    </dataValidation>
    <dataValidation sqref="A127" type="list">
      <formula1>Interests!$A$2:$A$384</formula1>
    </dataValidation>
    <dataValidation sqref="A128" type="list">
      <formula1>Interests!$A$2:$A$384</formula1>
    </dataValidation>
    <dataValidation sqref="A129" type="list">
      <formula1>Interests!$A$2:$A$384</formula1>
    </dataValidation>
    <dataValidation sqref="A130" type="list">
      <formula1>Interests!$A$2:$A$384</formula1>
    </dataValidation>
    <dataValidation sqref="A131" type="list">
      <formula1>Interests!$A$2:$A$384</formula1>
    </dataValidation>
    <dataValidation sqref="A132" type="list">
      <formula1>Interests!$A$2:$A$384</formula1>
    </dataValidation>
    <dataValidation sqref="A133" type="list">
      <formula1>Interests!$A$2:$A$384</formula1>
    </dataValidation>
    <dataValidation sqref="A134" type="list">
      <formula1>Interests!$A$2:$A$384</formula1>
    </dataValidation>
    <dataValidation sqref="A135" type="list">
      <formula1>Interests!$A$2:$A$384</formula1>
    </dataValidation>
    <dataValidation sqref="A136" type="list">
      <formula1>Interests!$A$2:$A$384</formula1>
    </dataValidation>
    <dataValidation sqref="A137" type="list">
      <formula1>Interests!$A$2:$A$384</formula1>
    </dataValidation>
    <dataValidation sqref="A138" type="list">
      <formula1>Interests!$A$2:$A$384</formula1>
    </dataValidation>
    <dataValidation sqref="A139" type="list">
      <formula1>Interests!$A$2:$A$384</formula1>
    </dataValidation>
    <dataValidation sqref="A140" type="list">
      <formula1>Interests!$A$2:$A$384</formula1>
    </dataValidation>
    <dataValidation sqref="A141" type="list">
      <formula1>Interests!$A$2:$A$384</formula1>
    </dataValidation>
    <dataValidation sqref="A142" type="list">
      <formula1>Interests!$A$2:$A$384</formula1>
    </dataValidation>
    <dataValidation sqref="A143" type="list">
      <formula1>Interests!$A$2:$A$384</formula1>
    </dataValidation>
    <dataValidation sqref="A144" type="list">
      <formula1>Interests!$A$2:$A$384</formula1>
    </dataValidation>
    <dataValidation sqref="A145" type="list">
      <formula1>Interests!$A$2:$A$384</formula1>
    </dataValidation>
    <dataValidation sqref="A146" type="list">
      <formula1>Interests!$A$2:$A$384</formula1>
    </dataValidation>
    <dataValidation sqref="A147" type="list">
      <formula1>Interests!$A$2:$A$384</formula1>
    </dataValidation>
    <dataValidation sqref="A148" type="list">
      <formula1>Interests!$A$2:$A$384</formula1>
    </dataValidation>
    <dataValidation sqref="A149" type="list">
      <formula1>Interests!$A$2:$A$384</formula1>
    </dataValidation>
    <dataValidation sqref="A150" type="list">
      <formula1>Interests!$A$2:$A$384</formula1>
    </dataValidation>
    <dataValidation sqref="A151" type="list">
      <formula1>Interests!$A$2:$A$384</formula1>
    </dataValidation>
    <dataValidation sqref="A152" type="list">
      <formula1>Interests!$A$2:$A$384</formula1>
    </dataValidation>
    <dataValidation sqref="A153" type="list">
      <formula1>Interests!$A$2:$A$384</formula1>
    </dataValidation>
    <dataValidation sqref="A154" type="list">
      <formula1>Interests!$A$2:$A$384</formula1>
    </dataValidation>
    <dataValidation sqref="A155" type="list">
      <formula1>Interests!$A$2:$A$384</formula1>
    </dataValidation>
    <dataValidation sqref="A156" type="list">
      <formula1>Interests!$A$2:$A$384</formula1>
    </dataValidation>
    <dataValidation sqref="A157" type="list">
      <formula1>Interests!$A$2:$A$384</formula1>
    </dataValidation>
    <dataValidation sqref="A158" type="list">
      <formula1>Interests!$A$2:$A$384</formula1>
    </dataValidation>
    <dataValidation sqref="A159" type="list">
      <formula1>Interests!$A$2:$A$384</formula1>
    </dataValidation>
    <dataValidation sqref="A160" type="list">
      <formula1>Interests!$A$2:$A$384</formula1>
    </dataValidation>
    <dataValidation sqref="A161" type="list">
      <formula1>Interests!$A$2:$A$384</formula1>
    </dataValidation>
    <dataValidation sqref="A162" type="list">
      <formula1>Interests!$A$2:$A$384</formula1>
    </dataValidation>
    <dataValidation sqref="A163" type="list">
      <formula1>Interests!$A$2:$A$384</formula1>
    </dataValidation>
    <dataValidation sqref="A164" type="list">
      <formula1>Interests!$A$2:$A$384</formula1>
    </dataValidation>
    <dataValidation sqref="A165" type="list">
      <formula1>Interests!$A$2:$A$384</formula1>
    </dataValidation>
    <dataValidation sqref="A166" type="list">
      <formula1>Interests!$A$2:$A$384</formula1>
    </dataValidation>
    <dataValidation sqref="A167" type="list">
      <formula1>Interests!$A$2:$A$384</formula1>
    </dataValidation>
    <dataValidation sqref="A168" type="list">
      <formula1>Interests!$A$2:$A$384</formula1>
    </dataValidation>
    <dataValidation sqref="A169" type="list">
      <formula1>Interests!$A$2:$A$384</formula1>
    </dataValidation>
    <dataValidation sqref="A170" type="list">
      <formula1>Interests!$A$2:$A$384</formula1>
    </dataValidation>
    <dataValidation sqref="A171" type="list">
      <formula1>Interests!$A$2:$A$384</formula1>
    </dataValidation>
    <dataValidation sqref="A172" type="list">
      <formula1>Interests!$A$2:$A$384</formula1>
    </dataValidation>
    <dataValidation sqref="A173" type="list">
      <formula1>Interests!$A$2:$A$384</formula1>
    </dataValidation>
    <dataValidation sqref="A174" type="list">
      <formula1>Interests!$A$2:$A$384</formula1>
    </dataValidation>
    <dataValidation sqref="A175" type="list">
      <formula1>Interests!$A$2:$A$384</formula1>
    </dataValidation>
    <dataValidation sqref="A176" type="list">
      <formula1>Interests!$A$2:$A$384</formula1>
    </dataValidation>
    <dataValidation sqref="A177" type="list">
      <formula1>Interests!$A$2:$A$384</formula1>
    </dataValidation>
    <dataValidation sqref="A178" type="list">
      <formula1>Interests!$A$2:$A$384</formula1>
    </dataValidation>
    <dataValidation sqref="A179" type="list">
      <formula1>Interests!$A$2:$A$384</formula1>
    </dataValidation>
    <dataValidation sqref="A180" type="list">
      <formula1>Interests!$A$2:$A$384</formula1>
    </dataValidation>
    <dataValidation sqref="A181" type="list">
      <formula1>Interests!$A$2:$A$384</formula1>
    </dataValidation>
    <dataValidation sqref="A182" type="list">
      <formula1>Interests!$A$2:$A$384</formula1>
    </dataValidation>
    <dataValidation sqref="A183" type="list">
      <formula1>Interests!$A$2:$A$384</formula1>
    </dataValidation>
    <dataValidation sqref="A184" type="list">
      <formula1>Interests!$A$2:$A$384</formula1>
    </dataValidation>
    <dataValidation sqref="A185" type="list">
      <formula1>Interests!$A$2:$A$384</formula1>
    </dataValidation>
    <dataValidation sqref="A186" type="list">
      <formula1>Interests!$A$2:$A$384</formula1>
    </dataValidation>
    <dataValidation sqref="A187" type="list">
      <formula1>Interests!$A$2:$A$384</formula1>
    </dataValidation>
    <dataValidation sqref="A188" type="list">
      <formula1>Interests!$A$2:$A$384</formula1>
    </dataValidation>
    <dataValidation sqref="A189" type="list">
      <formula1>Interests!$A$2:$A$384</formula1>
    </dataValidation>
    <dataValidation sqref="A190" type="list">
      <formula1>Interests!$A$2:$A$384</formula1>
    </dataValidation>
    <dataValidation sqref="A191" type="list">
      <formula1>Interests!$A$2:$A$384</formula1>
    </dataValidation>
    <dataValidation sqref="A192" type="list">
      <formula1>Interests!$A$2:$A$384</formula1>
    </dataValidation>
    <dataValidation sqref="A193" type="list">
      <formula1>Interests!$A$2:$A$384</formula1>
    </dataValidation>
    <dataValidation sqref="A194" type="list">
      <formula1>Interests!$A$2:$A$384</formula1>
    </dataValidation>
    <dataValidation sqref="A195" type="list">
      <formula1>Interests!$A$2:$A$384</formula1>
    </dataValidation>
    <dataValidation sqref="A196" type="list">
      <formula1>Interests!$A$2:$A$384</formula1>
    </dataValidation>
    <dataValidation sqref="A197" type="list">
      <formula1>Interests!$A$2:$A$384</formula1>
    </dataValidation>
    <dataValidation sqref="A198" type="list">
      <formula1>Interests!$A$2:$A$384</formula1>
    </dataValidation>
    <dataValidation sqref="A199" type="list">
      <formula1>Interests!$A$2:$A$384</formula1>
    </dataValidation>
    <dataValidation sqref="A200" type="list">
      <formula1>Interests!$A$2:$A$384</formula1>
    </dataValidation>
    <dataValidation sqref="A201" type="list">
      <formula1>Interests!$A$2:$A$384</formula1>
    </dataValidation>
    <dataValidation sqref="A202" type="list">
      <formula1>Interests!$A$2:$A$384</formula1>
    </dataValidation>
    <dataValidation sqref="A203" type="list">
      <formula1>Interests!$A$2:$A$384</formula1>
    </dataValidation>
    <dataValidation sqref="A204" type="list">
      <formula1>Interests!$A$2:$A$384</formula1>
    </dataValidation>
    <dataValidation sqref="A205" type="list">
      <formula1>Interests!$A$2:$A$384</formula1>
    </dataValidation>
    <dataValidation sqref="A206" type="list">
      <formula1>Interests!$A$2:$A$384</formula1>
    </dataValidation>
    <dataValidation sqref="A207" type="list">
      <formula1>Interests!$A$2:$A$384</formula1>
    </dataValidation>
    <dataValidation sqref="A208" type="list">
      <formula1>Interests!$A$2:$A$384</formula1>
    </dataValidation>
    <dataValidation sqref="A209" type="list">
      <formula1>Interests!$A$2:$A$384</formula1>
    </dataValidation>
    <dataValidation sqref="A210" type="list">
      <formula1>Interests!$A$2:$A$384</formula1>
    </dataValidation>
    <dataValidation sqref="A211" type="list">
      <formula1>Interests!$A$2:$A$384</formula1>
    </dataValidation>
    <dataValidation sqref="A212" type="list">
      <formula1>Interests!$A$2:$A$384</formula1>
    </dataValidation>
    <dataValidation sqref="A213" type="list">
      <formula1>Interests!$A$2:$A$384</formula1>
    </dataValidation>
    <dataValidation sqref="A214" type="list">
      <formula1>Interests!$A$2:$A$384</formula1>
    </dataValidation>
    <dataValidation sqref="A215" type="list">
      <formula1>Interests!$A$2:$A$384</formula1>
    </dataValidation>
    <dataValidation sqref="A216" type="list">
      <formula1>Interests!$A$2:$A$384</formula1>
    </dataValidation>
    <dataValidation sqref="A217" type="list">
      <formula1>Interests!$A$2:$A$384</formula1>
    </dataValidation>
    <dataValidation sqref="A218" type="list">
      <formula1>Interests!$A$2:$A$384</formula1>
    </dataValidation>
    <dataValidation sqref="A219" type="list">
      <formula1>Interests!$A$2:$A$384</formula1>
    </dataValidation>
    <dataValidation sqref="A220" type="list">
      <formula1>Interests!$A$2:$A$384</formula1>
    </dataValidation>
    <dataValidation sqref="A221" type="list">
      <formula1>Interests!$A$2:$A$384</formula1>
    </dataValidation>
    <dataValidation sqref="A222" type="list">
      <formula1>Interests!$A$2:$A$384</formula1>
    </dataValidation>
    <dataValidation sqref="A223" type="list">
      <formula1>Interests!$A$2:$A$384</formula1>
    </dataValidation>
    <dataValidation sqref="A224" type="list">
      <formula1>Interests!$A$2:$A$384</formula1>
    </dataValidation>
    <dataValidation sqref="A225" type="list">
      <formula1>Interests!$A$2:$A$384</formula1>
    </dataValidation>
    <dataValidation sqref="A226" type="list">
      <formula1>Interests!$A$2:$A$384</formula1>
    </dataValidation>
    <dataValidation sqref="A227" type="list">
      <formula1>Interests!$A$2:$A$384</formula1>
    </dataValidation>
    <dataValidation sqref="A228" type="list">
      <formula1>Interests!$A$2:$A$384</formula1>
    </dataValidation>
    <dataValidation sqref="A229" type="list">
      <formula1>Interests!$A$2:$A$384</formula1>
    </dataValidation>
    <dataValidation sqref="A230" type="list">
      <formula1>Interests!$A$2:$A$384</formula1>
    </dataValidation>
    <dataValidation sqref="A231" type="list">
      <formula1>Interests!$A$2:$A$384</formula1>
    </dataValidation>
    <dataValidation sqref="A232" type="list">
      <formula1>Interests!$A$2:$A$384</formula1>
    </dataValidation>
    <dataValidation sqref="A233" type="list">
      <formula1>Interests!$A$2:$A$384</formula1>
    </dataValidation>
    <dataValidation sqref="A234" type="list">
      <formula1>Interests!$A$2:$A$384</formula1>
    </dataValidation>
    <dataValidation sqref="A235" type="list">
      <formula1>Interests!$A$2:$A$384</formula1>
    </dataValidation>
    <dataValidation sqref="A236" type="list">
      <formula1>Interests!$A$2:$A$384</formula1>
    </dataValidation>
    <dataValidation sqref="A237" type="list">
      <formula1>Interests!$A$2:$A$384</formula1>
    </dataValidation>
    <dataValidation sqref="A238" type="list">
      <formula1>Interests!$A$2:$A$384</formula1>
    </dataValidation>
    <dataValidation sqref="A239" type="list">
      <formula1>Interests!$A$2:$A$384</formula1>
    </dataValidation>
    <dataValidation sqref="A240" type="list">
      <formula1>Interests!$A$2:$A$384</formula1>
    </dataValidation>
    <dataValidation sqref="A241" type="list">
      <formula1>Interests!$A$2:$A$384</formula1>
    </dataValidation>
    <dataValidation sqref="A242" type="list">
      <formula1>Interests!$A$2:$A$384</formula1>
    </dataValidation>
    <dataValidation sqref="A243" type="list">
      <formula1>Interests!$A$2:$A$384</formula1>
    </dataValidation>
    <dataValidation sqref="A244" type="list">
      <formula1>Interests!$A$2:$A$384</formula1>
    </dataValidation>
    <dataValidation sqref="A245" type="list">
      <formula1>Interests!$A$2:$A$384</formula1>
    </dataValidation>
    <dataValidation sqref="A246" type="list">
      <formula1>Interests!$A$2:$A$384</formula1>
    </dataValidation>
    <dataValidation sqref="A247" type="list">
      <formula1>Interests!$A$2:$A$384</formula1>
    </dataValidation>
    <dataValidation sqref="A248" type="list">
      <formula1>Interests!$A$2:$A$384</formula1>
    </dataValidation>
    <dataValidation sqref="A249" type="list">
      <formula1>Interests!$A$2:$A$384</formula1>
    </dataValidation>
    <dataValidation sqref="A250" type="list">
      <formula1>Interests!$A$2:$A$384</formula1>
    </dataValidation>
    <dataValidation sqref="A251" type="list">
      <formula1>Interests!$A$2:$A$384</formula1>
    </dataValidation>
    <dataValidation sqref="A252" type="list">
      <formula1>Interests!$A$2:$A$384</formula1>
    </dataValidation>
    <dataValidation sqref="A253" type="list">
      <formula1>Interests!$A$2:$A$384</formula1>
    </dataValidation>
    <dataValidation sqref="A254" type="list">
      <formula1>Interests!$A$2:$A$384</formula1>
    </dataValidation>
    <dataValidation sqref="A255" type="list">
      <formula1>Interests!$A$2:$A$384</formula1>
    </dataValidation>
    <dataValidation sqref="A256" type="list">
      <formula1>Interests!$A$2:$A$384</formula1>
    </dataValidation>
    <dataValidation sqref="A257" type="list">
      <formula1>Interests!$A$2:$A$384</formula1>
    </dataValidation>
    <dataValidation sqref="A258" type="list">
      <formula1>Interests!$A$2:$A$384</formula1>
    </dataValidation>
    <dataValidation sqref="A259" type="list">
      <formula1>Interests!$A$2:$A$384</formula1>
    </dataValidation>
    <dataValidation sqref="A260" type="list">
      <formula1>Interests!$A$2:$A$384</formula1>
    </dataValidation>
    <dataValidation sqref="A261" type="list">
      <formula1>Interests!$A$2:$A$384</formula1>
    </dataValidation>
    <dataValidation sqref="A262" type="list">
      <formula1>Interests!$A$2:$A$384</formula1>
    </dataValidation>
    <dataValidation sqref="A263" type="list">
      <formula1>Interests!$A$2:$A$384</formula1>
    </dataValidation>
    <dataValidation sqref="A264" type="list">
      <formula1>Interests!$A$2:$A$384</formula1>
    </dataValidation>
    <dataValidation sqref="A265" type="list">
      <formula1>Interests!$A$2:$A$384</formula1>
    </dataValidation>
    <dataValidation sqref="A266" type="list">
      <formula1>Interests!$A$2:$A$384</formula1>
    </dataValidation>
    <dataValidation sqref="A267" type="list">
      <formula1>Interests!$A$2:$A$384</formula1>
    </dataValidation>
    <dataValidation sqref="A268" type="list">
      <formula1>Interests!$A$2:$A$384</formula1>
    </dataValidation>
    <dataValidation sqref="A269" type="list">
      <formula1>Interests!$A$2:$A$384</formula1>
    </dataValidation>
    <dataValidation sqref="A270" type="list">
      <formula1>Interests!$A$2:$A$384</formula1>
    </dataValidation>
    <dataValidation sqref="A271" type="list">
      <formula1>Interests!$A$2:$A$384</formula1>
    </dataValidation>
    <dataValidation sqref="A272" type="list">
      <formula1>Interests!$A$2:$A$384</formula1>
    </dataValidation>
    <dataValidation sqref="A273" type="list">
      <formula1>Interests!$A$2:$A$384</formula1>
    </dataValidation>
    <dataValidation sqref="A274" type="list">
      <formula1>Interests!$A$2:$A$384</formula1>
    </dataValidation>
    <dataValidation sqref="A275" type="list">
      <formula1>Interests!$A$2:$A$384</formula1>
    </dataValidation>
    <dataValidation sqref="A276" type="list">
      <formula1>Interests!$A$2:$A$384</formula1>
    </dataValidation>
    <dataValidation sqref="A277" type="list">
      <formula1>Interests!$A$2:$A$384</formula1>
    </dataValidation>
    <dataValidation sqref="A278" type="list">
      <formula1>Interests!$A$2:$A$384</formula1>
    </dataValidation>
    <dataValidation sqref="A279" type="list">
      <formula1>Interests!$A$2:$A$384</formula1>
    </dataValidation>
    <dataValidation sqref="A280" type="list">
      <formula1>Interests!$A$2:$A$384</formula1>
    </dataValidation>
    <dataValidation sqref="A281" type="list">
      <formula1>Interests!$A$2:$A$384</formula1>
    </dataValidation>
    <dataValidation sqref="A282" type="list">
      <formula1>Interests!$A$2:$A$384</formula1>
    </dataValidation>
    <dataValidation sqref="A283" type="list">
      <formula1>Interests!$A$2:$A$384</formula1>
    </dataValidation>
    <dataValidation sqref="A284" type="list">
      <formula1>Interests!$A$2:$A$384</formula1>
    </dataValidation>
    <dataValidation sqref="A285" type="list">
      <formula1>Interests!$A$2:$A$384</formula1>
    </dataValidation>
    <dataValidation sqref="A286" type="list">
      <formula1>Interests!$A$2:$A$384</formula1>
    </dataValidation>
    <dataValidation sqref="A287" type="list">
      <formula1>Interests!$A$2:$A$384</formula1>
    </dataValidation>
    <dataValidation sqref="A288" type="list">
      <formula1>Interests!$A$2:$A$384</formula1>
    </dataValidation>
    <dataValidation sqref="A289" type="list">
      <formula1>Interests!$A$2:$A$384</formula1>
    </dataValidation>
    <dataValidation sqref="A290" type="list">
      <formula1>Interests!$A$2:$A$384</formula1>
    </dataValidation>
    <dataValidation sqref="A291" type="list">
      <formula1>Interests!$A$2:$A$384</formula1>
    </dataValidation>
    <dataValidation sqref="A292" type="list">
      <formula1>Interests!$A$2:$A$384</formula1>
    </dataValidation>
    <dataValidation sqref="A293" type="list">
      <formula1>Interests!$A$2:$A$384</formula1>
    </dataValidation>
    <dataValidation sqref="A294" type="list">
      <formula1>Interests!$A$2:$A$384</formula1>
    </dataValidation>
    <dataValidation sqref="A295" type="list">
      <formula1>Interests!$A$2:$A$384</formula1>
    </dataValidation>
    <dataValidation sqref="A296" type="list">
      <formula1>Interests!$A$2:$A$384</formula1>
    </dataValidation>
    <dataValidation sqref="A297" type="list">
      <formula1>Interests!$A$2:$A$384</formula1>
    </dataValidation>
    <dataValidation sqref="A298" type="list">
      <formula1>Interests!$A$2:$A$384</formula1>
    </dataValidation>
    <dataValidation sqref="A299" type="list">
      <formula1>Interests!$A$2:$A$384</formula1>
    </dataValidation>
    <dataValidation sqref="A300" type="list">
      <formula1>Interests!$A$2:$A$384</formula1>
    </dataValidation>
    <dataValidation sqref="A301" type="list">
      <formula1>Interests!$A$2:$A$384</formula1>
    </dataValidation>
    <dataValidation sqref="A302" type="list">
      <formula1>Interests!$A$2:$A$384</formula1>
    </dataValidation>
    <dataValidation sqref="A303" type="list">
      <formula1>Interests!$A$2:$A$384</formula1>
    </dataValidation>
    <dataValidation sqref="A304" type="list">
      <formula1>Interests!$A$2:$A$384</formula1>
    </dataValidation>
    <dataValidation sqref="A305" type="list">
      <formula1>Interests!$A$2:$A$384</formula1>
    </dataValidation>
    <dataValidation sqref="A306" type="list">
      <formula1>Interests!$A$2:$A$384</formula1>
    </dataValidation>
    <dataValidation sqref="A307" type="list">
      <formula1>Interests!$A$2:$A$384</formula1>
    </dataValidation>
    <dataValidation sqref="A308" type="list">
      <formula1>Interests!$A$2:$A$384</formula1>
    </dataValidation>
    <dataValidation sqref="A309" type="list">
      <formula1>Interests!$A$2:$A$384</formula1>
    </dataValidation>
    <dataValidation sqref="A310" type="list">
      <formula1>Interests!$A$2:$A$384</formula1>
    </dataValidation>
    <dataValidation sqref="A311" type="list">
      <formula1>Interests!$A$2:$A$384</formula1>
    </dataValidation>
    <dataValidation sqref="A312" type="list">
      <formula1>Interests!$A$2:$A$384</formula1>
    </dataValidation>
    <dataValidation sqref="A313" type="list">
      <formula1>Interests!$A$2:$A$384</formula1>
    </dataValidation>
    <dataValidation sqref="A314" type="list">
      <formula1>Interests!$A$2:$A$384</formula1>
    </dataValidation>
    <dataValidation sqref="A315" type="list">
      <formula1>Interests!$A$2:$A$384</formula1>
    </dataValidation>
    <dataValidation sqref="A316" type="list">
      <formula1>Interests!$A$2:$A$384</formula1>
    </dataValidation>
    <dataValidation sqref="A317" type="list">
      <formula1>Interests!$A$2:$A$384</formula1>
    </dataValidation>
    <dataValidation sqref="A318" type="list">
      <formula1>Interests!$A$2:$A$384</formula1>
    </dataValidation>
    <dataValidation sqref="A319" type="list">
      <formula1>Interests!$A$2:$A$384</formula1>
    </dataValidation>
    <dataValidation sqref="A320" type="list">
      <formula1>Interests!$A$2:$A$384</formula1>
    </dataValidation>
    <dataValidation sqref="A321" type="list">
      <formula1>Interests!$A$2:$A$384</formula1>
    </dataValidation>
    <dataValidation sqref="A322" type="list">
      <formula1>Interests!$A$2:$A$384</formula1>
    </dataValidation>
    <dataValidation sqref="A323" type="list">
      <formula1>Interests!$A$2:$A$384</formula1>
    </dataValidation>
    <dataValidation sqref="A324" type="list">
      <formula1>Interests!$A$2:$A$384</formula1>
    </dataValidation>
    <dataValidation sqref="A325" type="list">
      <formula1>Interests!$A$2:$A$384</formula1>
    </dataValidation>
    <dataValidation sqref="A326" type="list">
      <formula1>Interests!$A$2:$A$384</formula1>
    </dataValidation>
    <dataValidation sqref="A327" type="list">
      <formula1>Interests!$A$2:$A$384</formula1>
    </dataValidation>
    <dataValidation sqref="A328" type="list">
      <formula1>Interests!$A$2:$A$384</formula1>
    </dataValidation>
    <dataValidation sqref="A329" type="list">
      <formula1>Interests!$A$2:$A$384</formula1>
    </dataValidation>
    <dataValidation sqref="A330" type="list">
      <formula1>Interests!$A$2:$A$384</formula1>
    </dataValidation>
    <dataValidation sqref="A331" type="list">
      <formula1>Interests!$A$2:$A$384</formula1>
    </dataValidation>
    <dataValidation sqref="A332" type="list">
      <formula1>Interests!$A$2:$A$384</formula1>
    </dataValidation>
    <dataValidation sqref="A333" type="list">
      <formula1>Interests!$A$2:$A$384</formula1>
    </dataValidation>
    <dataValidation sqref="A334" type="list">
      <formula1>Interests!$A$2:$A$384</formula1>
    </dataValidation>
    <dataValidation sqref="A335" type="list">
      <formula1>Interests!$A$2:$A$384</formula1>
    </dataValidation>
    <dataValidation sqref="A336" type="list">
      <formula1>Interests!$A$2:$A$384</formula1>
    </dataValidation>
    <dataValidation sqref="A337" type="list">
      <formula1>Interests!$A$2:$A$384</formula1>
    </dataValidation>
    <dataValidation sqref="A338" type="list">
      <formula1>Interests!$A$2:$A$384</formula1>
    </dataValidation>
    <dataValidation sqref="A339" type="list">
      <formula1>Interests!$A$2:$A$384</formula1>
    </dataValidation>
    <dataValidation sqref="A340" type="list">
      <formula1>Interests!$A$2:$A$384</formula1>
    </dataValidation>
    <dataValidation sqref="A341" type="list">
      <formula1>Interests!$A$2:$A$384</formula1>
    </dataValidation>
    <dataValidation sqref="A342" type="list">
      <formula1>Interests!$A$2:$A$384</formula1>
    </dataValidation>
    <dataValidation sqref="A343" type="list">
      <formula1>Interests!$A$2:$A$384</formula1>
    </dataValidation>
    <dataValidation sqref="A344" type="list">
      <formula1>Interests!$A$2:$A$384</formula1>
    </dataValidation>
    <dataValidation sqref="A345" type="list">
      <formula1>Interests!$A$2:$A$384</formula1>
    </dataValidation>
    <dataValidation sqref="A346" type="list">
      <formula1>Interests!$A$2:$A$384</formula1>
    </dataValidation>
    <dataValidation sqref="A347" type="list">
      <formula1>Interests!$A$2:$A$384</formula1>
    </dataValidation>
    <dataValidation sqref="A348" type="list">
      <formula1>Interests!$A$2:$A$384</formula1>
    </dataValidation>
    <dataValidation sqref="A349" type="list">
      <formula1>Interests!$A$2:$A$384</formula1>
    </dataValidation>
    <dataValidation sqref="A350" type="list">
      <formula1>Interests!$A$2:$A$384</formula1>
    </dataValidation>
    <dataValidation sqref="A351" type="list">
      <formula1>Interests!$A$2:$A$384</formula1>
    </dataValidation>
    <dataValidation sqref="A352" type="list">
      <formula1>Interests!$A$2:$A$384</formula1>
    </dataValidation>
    <dataValidation sqref="A353" type="list">
      <formula1>Interests!$A$2:$A$384</formula1>
    </dataValidation>
    <dataValidation sqref="A354" type="list">
      <formula1>Interests!$A$2:$A$384</formula1>
    </dataValidation>
    <dataValidation sqref="A355" type="list">
      <formula1>Interests!$A$2:$A$384</formula1>
    </dataValidation>
    <dataValidation sqref="A356" type="list">
      <formula1>Interests!$A$2:$A$384</formula1>
    </dataValidation>
    <dataValidation sqref="A357" type="list">
      <formula1>Interests!$A$2:$A$384</formula1>
    </dataValidation>
    <dataValidation sqref="A358" type="list">
      <formula1>Interests!$A$2:$A$384</formula1>
    </dataValidation>
    <dataValidation sqref="A359" type="list">
      <formula1>Interests!$A$2:$A$384</formula1>
    </dataValidation>
    <dataValidation sqref="A360" type="list">
      <formula1>Interests!$A$2:$A$384</formula1>
    </dataValidation>
    <dataValidation sqref="A361" type="list">
      <formula1>Interests!$A$2:$A$384</formula1>
    </dataValidation>
    <dataValidation sqref="A362" type="list">
      <formula1>Interests!$A$2:$A$384</formula1>
    </dataValidation>
    <dataValidation sqref="A363" type="list">
      <formula1>Interests!$A$2:$A$384</formula1>
    </dataValidation>
    <dataValidation sqref="A364" type="list">
      <formula1>Interests!$A$2:$A$384</formula1>
    </dataValidation>
    <dataValidation sqref="A365" type="list">
      <formula1>Interests!$A$2:$A$384</formula1>
    </dataValidation>
    <dataValidation sqref="A366" type="list">
      <formula1>Interests!$A$2:$A$384</formula1>
    </dataValidation>
    <dataValidation sqref="A367" type="list">
      <formula1>Interests!$A$2:$A$384</formula1>
    </dataValidation>
    <dataValidation sqref="A368" type="list">
      <formula1>Interests!$A$2:$A$384</formula1>
    </dataValidation>
    <dataValidation sqref="A369" type="list">
      <formula1>Interests!$A$2:$A$384</formula1>
    </dataValidation>
    <dataValidation sqref="A370" type="list">
      <formula1>Interests!$A$2:$A$384</formula1>
    </dataValidation>
    <dataValidation sqref="A371" type="list">
      <formula1>Interests!$A$2:$A$384</formula1>
    </dataValidation>
    <dataValidation sqref="A372" type="list">
      <formula1>Interests!$A$2:$A$384</formula1>
    </dataValidation>
    <dataValidation sqref="A373" type="list">
      <formula1>Interests!$A$2:$A$384</formula1>
    </dataValidation>
    <dataValidation sqref="A374" type="list">
      <formula1>Interests!$A$2:$A$384</formula1>
    </dataValidation>
    <dataValidation sqref="A375" type="list">
      <formula1>Interests!$A$2:$A$384</formula1>
    </dataValidation>
    <dataValidation sqref="A376" type="list">
      <formula1>Interests!$A$2:$A$384</formula1>
    </dataValidation>
    <dataValidation sqref="A377" type="list">
      <formula1>Interests!$A$2:$A$384</formula1>
    </dataValidation>
    <dataValidation sqref="A378" type="list">
      <formula1>Interests!$A$2:$A$384</formula1>
    </dataValidation>
    <dataValidation sqref="A379" type="list">
      <formula1>Interests!$A$2:$A$384</formula1>
    </dataValidation>
    <dataValidation sqref="A380" type="list">
      <formula1>Interests!$A$2:$A$384</formula1>
    </dataValidation>
    <dataValidation sqref="A381" type="list">
      <formula1>Interests!$A$2:$A$384</formula1>
    </dataValidation>
    <dataValidation sqref="A382" type="list">
      <formula1>Interests!$A$2:$A$384</formula1>
    </dataValidation>
    <dataValidation sqref="A383" type="list">
      <formula1>Interests!$A$2:$A$384</formula1>
    </dataValidation>
    <dataValidation sqref="A384" type="list">
      <formula1>Interests!$A$2:$A$384</formula1>
    </dataValidation>
    <dataValidation sqref="A385" type="list">
      <formula1>Interests!$A$2:$A$384</formula1>
    </dataValidation>
    <dataValidation sqref="A386" type="list">
      <formula1>Interests!$A$2:$A$384</formula1>
    </dataValidation>
    <dataValidation sqref="A387" type="list">
      <formula1>Interests!$A$2:$A$384</formula1>
    </dataValidation>
    <dataValidation sqref="A388" type="list">
      <formula1>Interests!$A$2:$A$384</formula1>
    </dataValidation>
    <dataValidation sqref="A389" type="list">
      <formula1>Interests!$A$2:$A$384</formula1>
    </dataValidation>
    <dataValidation sqref="A390" type="list">
      <formula1>Interests!$A$2:$A$384</formula1>
    </dataValidation>
    <dataValidation sqref="A391" type="list">
      <formula1>Interests!$A$2:$A$384</formula1>
    </dataValidation>
    <dataValidation sqref="A392" type="list">
      <formula1>Interests!$A$2:$A$384</formula1>
    </dataValidation>
    <dataValidation sqref="A393" type="list">
      <formula1>Interests!$A$2:$A$384</formula1>
    </dataValidation>
    <dataValidation sqref="A394" type="list">
      <formula1>Interests!$A$2:$A$384</formula1>
    </dataValidation>
    <dataValidation sqref="A395" type="list">
      <formula1>Interests!$A$2:$A$384</formula1>
    </dataValidation>
    <dataValidation sqref="A396" type="list">
      <formula1>Interests!$A$2:$A$384</formula1>
    </dataValidation>
    <dataValidation sqref="A397" type="list">
      <formula1>Interests!$A$2:$A$384</formula1>
    </dataValidation>
    <dataValidation sqref="A398" type="list">
      <formula1>Interests!$A$2:$A$384</formula1>
    </dataValidation>
    <dataValidation sqref="A399" type="list">
      <formula1>Interests!$A$2:$A$384</formula1>
    </dataValidation>
    <dataValidation sqref="A400" type="list">
      <formula1>Interests!$A$2:$A$384</formula1>
    </dataValidation>
    <dataValidation sqref="A401" type="list">
      <formula1>Interests!$A$2:$A$384</formula1>
    </dataValidation>
    <dataValidation sqref="A402" type="list">
      <formula1>Interests!$A$2:$A$384</formula1>
    </dataValidation>
    <dataValidation sqref="A403" type="list">
      <formula1>Interests!$A$2:$A$384</formula1>
    </dataValidation>
    <dataValidation sqref="A404" type="list">
      <formula1>Interests!$A$2:$A$384</formula1>
    </dataValidation>
    <dataValidation sqref="A405" type="list">
      <formula1>Interests!$A$2:$A$384</formula1>
    </dataValidation>
    <dataValidation sqref="A406" type="list">
      <formula1>Interests!$A$2:$A$384</formula1>
    </dataValidation>
    <dataValidation sqref="A407" type="list">
      <formula1>Interests!$A$2:$A$384</formula1>
    </dataValidation>
    <dataValidation sqref="A408" type="list">
      <formula1>Interests!$A$2:$A$384</formula1>
    </dataValidation>
    <dataValidation sqref="A409" type="list">
      <formula1>Interests!$A$2:$A$384</formula1>
    </dataValidation>
    <dataValidation sqref="A410" type="list">
      <formula1>Interests!$A$2:$A$384</formula1>
    </dataValidation>
    <dataValidation sqref="A411" type="list">
      <formula1>Interests!$A$2:$A$384</formula1>
    </dataValidation>
    <dataValidation sqref="A412" type="list">
      <formula1>Interests!$A$2:$A$384</formula1>
    </dataValidation>
    <dataValidation sqref="A413" type="list">
      <formula1>Interests!$A$2:$A$384</formula1>
    </dataValidation>
    <dataValidation sqref="A414" type="list">
      <formula1>Interests!$A$2:$A$384</formula1>
    </dataValidation>
    <dataValidation sqref="A415" type="list">
      <formula1>Interests!$A$2:$A$384</formula1>
    </dataValidation>
    <dataValidation sqref="A416" type="list">
      <formula1>Interests!$A$2:$A$384</formula1>
    </dataValidation>
    <dataValidation sqref="A417" type="list">
      <formula1>Interests!$A$2:$A$384</formula1>
    </dataValidation>
    <dataValidation sqref="A418" type="list">
      <formula1>Interests!$A$2:$A$384</formula1>
    </dataValidation>
    <dataValidation sqref="A419" type="list">
      <formula1>Interests!$A$2:$A$384</formula1>
    </dataValidation>
    <dataValidation sqref="A420" type="list">
      <formula1>Interests!$A$2:$A$384</formula1>
    </dataValidation>
    <dataValidation sqref="A421" type="list">
      <formula1>Interests!$A$2:$A$384</formula1>
    </dataValidation>
    <dataValidation sqref="A422" type="list">
      <formula1>Interests!$A$2:$A$384</formula1>
    </dataValidation>
    <dataValidation sqref="A423" type="list">
      <formula1>Interests!$A$2:$A$384</formula1>
    </dataValidation>
    <dataValidation sqref="A424" type="list">
      <formula1>Interests!$A$2:$A$384</formula1>
    </dataValidation>
    <dataValidation sqref="A425" type="list">
      <formula1>Interests!$A$2:$A$384</formula1>
    </dataValidation>
    <dataValidation sqref="A426" type="list">
      <formula1>Interests!$A$2:$A$384</formula1>
    </dataValidation>
    <dataValidation sqref="A427" type="list">
      <formula1>Interests!$A$2:$A$384</formula1>
    </dataValidation>
    <dataValidation sqref="A428" type="list">
      <formula1>Interests!$A$2:$A$384</formula1>
    </dataValidation>
    <dataValidation sqref="A429" type="list">
      <formula1>Interests!$A$2:$A$384</formula1>
    </dataValidation>
    <dataValidation sqref="A430" type="list">
      <formula1>Interests!$A$2:$A$384</formula1>
    </dataValidation>
    <dataValidation sqref="A431" type="list">
      <formula1>Interests!$A$2:$A$384</formula1>
    </dataValidation>
    <dataValidation sqref="A432" type="list">
      <formula1>Interests!$A$2:$A$384</formula1>
    </dataValidation>
    <dataValidation sqref="A433" type="list">
      <formula1>Interests!$A$2:$A$384</formula1>
    </dataValidation>
    <dataValidation sqref="A434" type="list">
      <formula1>Interests!$A$2:$A$384</formula1>
    </dataValidation>
    <dataValidation sqref="A435" type="list">
      <formula1>Interests!$A$2:$A$384</formula1>
    </dataValidation>
    <dataValidation sqref="A436" type="list">
      <formula1>Interests!$A$2:$A$384</formula1>
    </dataValidation>
    <dataValidation sqref="A437" type="list">
      <formula1>Interests!$A$2:$A$384</formula1>
    </dataValidation>
    <dataValidation sqref="A438" type="list">
      <formula1>Interests!$A$2:$A$384</formula1>
    </dataValidation>
    <dataValidation sqref="A439" type="list">
      <formula1>Interests!$A$2:$A$384</formula1>
    </dataValidation>
    <dataValidation sqref="A440" type="list">
      <formula1>Interests!$A$2:$A$384</formula1>
    </dataValidation>
    <dataValidation sqref="A441" type="list">
      <formula1>Interests!$A$2:$A$384</formula1>
    </dataValidation>
    <dataValidation sqref="A442" type="list">
      <formula1>Interests!$A$2:$A$384</formula1>
    </dataValidation>
    <dataValidation sqref="A443" type="list">
      <formula1>Interests!$A$2:$A$384</formula1>
    </dataValidation>
    <dataValidation sqref="A444" type="list">
      <formula1>Interests!$A$2:$A$384</formula1>
    </dataValidation>
    <dataValidation sqref="A445" type="list">
      <formula1>Interests!$A$2:$A$384</formula1>
    </dataValidation>
    <dataValidation sqref="A446" type="list">
      <formula1>Interests!$A$2:$A$384</formula1>
    </dataValidation>
    <dataValidation sqref="A447" type="list">
      <formula1>Interests!$A$2:$A$384</formula1>
    </dataValidation>
    <dataValidation sqref="A448" type="list">
      <formula1>Interests!$A$2:$A$384</formula1>
    </dataValidation>
    <dataValidation sqref="A449" type="list">
      <formula1>Interests!$A$2:$A$384</formula1>
    </dataValidation>
    <dataValidation sqref="A450" type="list">
      <formula1>Interests!$A$2:$A$384</formula1>
    </dataValidation>
    <dataValidation sqref="A451" type="list">
      <formula1>Interests!$A$2:$A$384</formula1>
    </dataValidation>
    <dataValidation sqref="A452" type="list">
      <formula1>Interests!$A$2:$A$384</formula1>
    </dataValidation>
    <dataValidation sqref="A453" type="list">
      <formula1>Interests!$A$2:$A$384</formula1>
    </dataValidation>
    <dataValidation sqref="A454" type="list">
      <formula1>Interests!$A$2:$A$384</formula1>
    </dataValidation>
    <dataValidation sqref="A455" type="list">
      <formula1>Interests!$A$2:$A$384</formula1>
    </dataValidation>
    <dataValidation sqref="A456" type="list">
      <formula1>Interests!$A$2:$A$384</formula1>
    </dataValidation>
    <dataValidation sqref="A457" type="list">
      <formula1>Interests!$A$2:$A$384</formula1>
    </dataValidation>
    <dataValidation sqref="A458" type="list">
      <formula1>Interests!$A$2:$A$384</formula1>
    </dataValidation>
    <dataValidation sqref="A459" type="list">
      <formula1>Interests!$A$2:$A$384</formula1>
    </dataValidation>
    <dataValidation sqref="A460" type="list">
      <formula1>Interests!$A$2:$A$384</formula1>
    </dataValidation>
    <dataValidation sqref="A461" type="list">
      <formula1>Interests!$A$2:$A$384</formula1>
    </dataValidation>
    <dataValidation sqref="A462" type="list">
      <formula1>Interests!$A$2:$A$384</formula1>
    </dataValidation>
    <dataValidation sqref="A463" type="list">
      <formula1>Interests!$A$2:$A$384</formula1>
    </dataValidation>
    <dataValidation sqref="A464" type="list">
      <formula1>Interests!$A$2:$A$384</formula1>
    </dataValidation>
    <dataValidation sqref="A465" type="list">
      <formula1>Interests!$A$2:$A$384</formula1>
    </dataValidation>
    <dataValidation sqref="A466" type="list">
      <formula1>Interests!$A$2:$A$384</formula1>
    </dataValidation>
    <dataValidation sqref="A467" type="list">
      <formula1>Interests!$A$2:$A$384</formula1>
    </dataValidation>
    <dataValidation sqref="A468" type="list">
      <formula1>Interests!$A$2:$A$384</formula1>
    </dataValidation>
    <dataValidation sqref="A469" type="list">
      <formula1>Interests!$A$2:$A$384</formula1>
    </dataValidation>
    <dataValidation sqref="A470" type="list">
      <formula1>Interests!$A$2:$A$384</formula1>
    </dataValidation>
    <dataValidation sqref="A471" type="list">
      <formula1>Interests!$A$2:$A$384</formula1>
    </dataValidation>
    <dataValidation sqref="A472" type="list">
      <formula1>Interests!$A$2:$A$384</formula1>
    </dataValidation>
    <dataValidation sqref="A473" type="list">
      <formula1>Interests!$A$2:$A$384</formula1>
    </dataValidation>
    <dataValidation sqref="A474" type="list">
      <formula1>Interests!$A$2:$A$384</formula1>
    </dataValidation>
    <dataValidation sqref="A475" type="list">
      <formula1>Interests!$A$2:$A$384</formula1>
    </dataValidation>
    <dataValidation sqref="A476" type="list">
      <formula1>Interests!$A$2:$A$384</formula1>
    </dataValidation>
    <dataValidation sqref="A477" type="list">
      <formula1>Interests!$A$2:$A$384</formula1>
    </dataValidation>
    <dataValidation sqref="A478" type="list">
      <formula1>Interests!$A$2:$A$384</formula1>
    </dataValidation>
    <dataValidation sqref="A479" type="list">
      <formula1>Interests!$A$2:$A$384</formula1>
    </dataValidation>
    <dataValidation sqref="A480" type="list">
      <formula1>Interests!$A$2:$A$384</formula1>
    </dataValidation>
    <dataValidation sqref="A481" type="list">
      <formula1>Interests!$A$2:$A$384</formula1>
    </dataValidation>
    <dataValidation sqref="A482" type="list">
      <formula1>Interests!$A$2:$A$384</formula1>
    </dataValidation>
    <dataValidation sqref="A483" type="list">
      <formula1>Interests!$A$2:$A$384</formula1>
    </dataValidation>
    <dataValidation sqref="A484" type="list">
      <formula1>Interests!$A$2:$A$384</formula1>
    </dataValidation>
    <dataValidation sqref="A485" type="list">
      <formula1>Interests!$A$2:$A$384</formula1>
    </dataValidation>
    <dataValidation sqref="A486" type="list">
      <formula1>Interests!$A$2:$A$384</formula1>
    </dataValidation>
    <dataValidation sqref="A487" type="list">
      <formula1>Interests!$A$2:$A$384</formula1>
    </dataValidation>
    <dataValidation sqref="A488" type="list">
      <formula1>Interests!$A$2:$A$384</formula1>
    </dataValidation>
    <dataValidation sqref="A489" type="list">
      <formula1>Interests!$A$2:$A$384</formula1>
    </dataValidation>
    <dataValidation sqref="A490" type="list">
      <formula1>Interests!$A$2:$A$384</formula1>
    </dataValidation>
    <dataValidation sqref="A491" type="list">
      <formula1>Interests!$A$2:$A$384</formula1>
    </dataValidation>
    <dataValidation sqref="A492" type="list">
      <formula1>Interests!$A$2:$A$384</formula1>
    </dataValidation>
    <dataValidation sqref="A493" type="list">
      <formula1>Interests!$A$2:$A$384</formula1>
    </dataValidation>
    <dataValidation sqref="A494" type="list">
      <formula1>Interests!$A$2:$A$384</formula1>
    </dataValidation>
    <dataValidation sqref="A495" type="list">
      <formula1>Interests!$A$2:$A$384</formula1>
    </dataValidation>
    <dataValidation sqref="A496" type="list">
      <formula1>Interests!$A$2:$A$384</formula1>
    </dataValidation>
    <dataValidation sqref="A497" type="list">
      <formula1>Interests!$A$2:$A$384</formula1>
    </dataValidation>
    <dataValidation sqref="A498" type="list">
      <formula1>Interests!$A$2:$A$384</formula1>
    </dataValidation>
    <dataValidation sqref="A499" type="list">
      <formula1>Interests!$A$2:$A$384</formula1>
    </dataValidation>
    <dataValidation sqref="A500" type="list">
      <formula1>Interests!$A$2:$A$384</formula1>
    </dataValidation>
    <dataValidation sqref="A501" type="list">
      <formula1>Interests!$A$2:$A$384</formula1>
    </dataValidation>
    <dataValidation sqref="A502" type="list">
      <formula1>Interests!$A$2:$A$384</formula1>
    </dataValidation>
    <dataValidation sqref="A503" type="list">
      <formula1>Interests!$A$2:$A$384</formula1>
    </dataValidation>
    <dataValidation sqref="A504" type="list">
      <formula1>Interests!$A$2:$A$384</formula1>
    </dataValidation>
    <dataValidation sqref="A505" type="list">
      <formula1>Interests!$A$2:$A$384</formula1>
    </dataValidation>
    <dataValidation sqref="A506" type="list">
      <formula1>Interests!$A$2:$A$384</formula1>
    </dataValidation>
    <dataValidation sqref="A507" type="list">
      <formula1>Interests!$A$2:$A$384</formula1>
    </dataValidation>
    <dataValidation sqref="A508" type="list">
      <formula1>Interests!$A$2:$A$384</formula1>
    </dataValidation>
    <dataValidation sqref="A509" type="list">
      <formula1>Interests!$A$2:$A$384</formula1>
    </dataValidation>
    <dataValidation sqref="A510" type="list">
      <formula1>Interests!$A$2:$A$384</formula1>
    </dataValidation>
    <dataValidation sqref="A511" type="list">
      <formula1>Interests!$A$2:$A$384</formula1>
    </dataValidation>
    <dataValidation sqref="A512" type="list">
      <formula1>Interests!$A$2:$A$384</formula1>
    </dataValidation>
    <dataValidation sqref="A513" type="list">
      <formula1>Interests!$A$2:$A$384</formula1>
    </dataValidation>
    <dataValidation sqref="A514" type="list">
      <formula1>Interests!$A$2:$A$384</formula1>
    </dataValidation>
    <dataValidation sqref="A515" type="list">
      <formula1>Interests!$A$2:$A$384</formula1>
    </dataValidation>
    <dataValidation sqref="A516" type="list">
      <formula1>Interests!$A$2:$A$384</formula1>
    </dataValidation>
    <dataValidation sqref="A517" type="list">
      <formula1>Interests!$A$2:$A$384</formula1>
    </dataValidation>
    <dataValidation sqref="A518" type="list">
      <formula1>Interests!$A$2:$A$384</formula1>
    </dataValidation>
    <dataValidation sqref="A519" type="list">
      <formula1>Interests!$A$2:$A$384</formula1>
    </dataValidation>
    <dataValidation sqref="A520" type="list">
      <formula1>Interests!$A$2:$A$384</formula1>
    </dataValidation>
    <dataValidation sqref="A521" type="list">
      <formula1>Interests!$A$2:$A$384</formula1>
    </dataValidation>
    <dataValidation sqref="A522" type="list">
      <formula1>Interests!$A$2:$A$384</formula1>
    </dataValidation>
    <dataValidation sqref="A523" type="list">
      <formula1>Interests!$A$2:$A$384</formula1>
    </dataValidation>
    <dataValidation sqref="A524" type="list">
      <formula1>Interests!$A$2:$A$384</formula1>
    </dataValidation>
    <dataValidation sqref="A525" type="list">
      <formula1>Interests!$A$2:$A$384</formula1>
    </dataValidation>
    <dataValidation sqref="A526" type="list">
      <formula1>Interests!$A$2:$A$384</formula1>
    </dataValidation>
    <dataValidation sqref="A527" type="list">
      <formula1>Interests!$A$2:$A$384</formula1>
    </dataValidation>
    <dataValidation sqref="A528" type="list">
      <formula1>Interests!$A$2:$A$384</formula1>
    </dataValidation>
    <dataValidation sqref="A529" type="list">
      <formula1>Interests!$A$2:$A$384</formula1>
    </dataValidation>
    <dataValidation sqref="A530" type="list">
      <formula1>Interests!$A$2:$A$384</formula1>
    </dataValidation>
    <dataValidation sqref="A531" type="list">
      <formula1>Interests!$A$2:$A$384</formula1>
    </dataValidation>
    <dataValidation sqref="A532" type="list">
      <formula1>Interests!$A$2:$A$384</formula1>
    </dataValidation>
    <dataValidation sqref="A533" type="list">
      <formula1>Interests!$A$2:$A$384</formula1>
    </dataValidation>
    <dataValidation sqref="A534" type="list">
      <formula1>Interests!$A$2:$A$384</formula1>
    </dataValidation>
    <dataValidation sqref="A535" type="list">
      <formula1>Interests!$A$2:$A$384</formula1>
    </dataValidation>
    <dataValidation sqref="A536" type="list">
      <formula1>Interests!$A$2:$A$384</formula1>
    </dataValidation>
    <dataValidation sqref="A537" type="list">
      <formula1>Interests!$A$2:$A$384</formula1>
    </dataValidation>
    <dataValidation sqref="A538" type="list">
      <formula1>Interests!$A$2:$A$384</formula1>
    </dataValidation>
    <dataValidation sqref="A539" type="list">
      <formula1>Interests!$A$2:$A$384</formula1>
    </dataValidation>
    <dataValidation sqref="A540" type="list">
      <formula1>Interests!$A$2:$A$384</formula1>
    </dataValidation>
    <dataValidation sqref="A541" type="list">
      <formula1>Interests!$A$2:$A$384</formula1>
    </dataValidation>
    <dataValidation sqref="A542" type="list">
      <formula1>Interests!$A$2:$A$384</formula1>
    </dataValidation>
    <dataValidation sqref="A543" type="list">
      <formula1>Interests!$A$2:$A$384</formula1>
    </dataValidation>
    <dataValidation sqref="A544" type="list">
      <formula1>Interests!$A$2:$A$384</formula1>
    </dataValidation>
    <dataValidation sqref="A545" type="list">
      <formula1>Interests!$A$2:$A$384</formula1>
    </dataValidation>
    <dataValidation sqref="A546" type="list">
      <formula1>Interests!$A$2:$A$384</formula1>
    </dataValidation>
    <dataValidation sqref="A547" type="list">
      <formula1>Interests!$A$2:$A$384</formula1>
    </dataValidation>
    <dataValidation sqref="A548" type="list">
      <formula1>Interests!$A$2:$A$384</formula1>
    </dataValidation>
    <dataValidation sqref="A549" type="list">
      <formula1>Interests!$A$2:$A$384</formula1>
    </dataValidation>
    <dataValidation sqref="A550" type="list">
      <formula1>Interests!$A$2:$A$384</formula1>
    </dataValidation>
    <dataValidation sqref="A551" type="list">
      <formula1>Interests!$A$2:$A$384</formula1>
    </dataValidation>
    <dataValidation sqref="A552" type="list">
      <formula1>Interests!$A$2:$A$384</formula1>
    </dataValidation>
    <dataValidation sqref="A553" type="list">
      <formula1>Interests!$A$2:$A$384</formula1>
    </dataValidation>
    <dataValidation sqref="A554" type="list">
      <formula1>Interests!$A$2:$A$384</formula1>
    </dataValidation>
    <dataValidation sqref="A555" type="list">
      <formula1>Interests!$A$2:$A$384</formula1>
    </dataValidation>
    <dataValidation sqref="A556" type="list">
      <formula1>Interests!$A$2:$A$384</formula1>
    </dataValidation>
    <dataValidation sqref="A557" type="list">
      <formula1>Interests!$A$2:$A$384</formula1>
    </dataValidation>
    <dataValidation sqref="A558" type="list">
      <formula1>Interests!$A$2:$A$384</formula1>
    </dataValidation>
    <dataValidation sqref="A559" type="list">
      <formula1>Interests!$A$2:$A$384</formula1>
    </dataValidation>
    <dataValidation sqref="A560" type="list">
      <formula1>Interests!$A$2:$A$384</formula1>
    </dataValidation>
    <dataValidation sqref="A561" type="list">
      <formula1>Interests!$A$2:$A$384</formula1>
    </dataValidation>
    <dataValidation sqref="A562" type="list">
      <formula1>Interests!$A$2:$A$384</formula1>
    </dataValidation>
    <dataValidation sqref="A563" type="list">
      <formula1>Interests!$A$2:$A$384</formula1>
    </dataValidation>
    <dataValidation sqref="A564" type="list">
      <formula1>Interests!$A$2:$A$384</formula1>
    </dataValidation>
    <dataValidation sqref="A565" type="list">
      <formula1>Interests!$A$2:$A$384</formula1>
    </dataValidation>
    <dataValidation sqref="A566" type="list">
      <formula1>Interests!$A$2:$A$384</formula1>
    </dataValidation>
    <dataValidation sqref="A567" type="list">
      <formula1>Interests!$A$2:$A$384</formula1>
    </dataValidation>
    <dataValidation sqref="A568" type="list">
      <formula1>Interests!$A$2:$A$384</formula1>
    </dataValidation>
    <dataValidation sqref="A569" type="list">
      <formula1>Interests!$A$2:$A$384</formula1>
    </dataValidation>
    <dataValidation sqref="A570" type="list">
      <formula1>Interests!$A$2:$A$384</formula1>
    </dataValidation>
    <dataValidation sqref="A571" type="list">
      <formula1>Interests!$A$2:$A$384</formula1>
    </dataValidation>
    <dataValidation sqref="A572" type="list">
      <formula1>Interests!$A$2:$A$384</formula1>
    </dataValidation>
    <dataValidation sqref="A573" type="list">
      <formula1>Interests!$A$2:$A$384</formula1>
    </dataValidation>
    <dataValidation sqref="A574" type="list">
      <formula1>Interests!$A$2:$A$384</formula1>
    </dataValidation>
    <dataValidation sqref="A575" type="list">
      <formula1>Interests!$A$2:$A$384</formula1>
    </dataValidation>
    <dataValidation sqref="A576" type="list">
      <formula1>Interests!$A$2:$A$384</formula1>
    </dataValidation>
    <dataValidation sqref="A577" type="list">
      <formula1>Interests!$A$2:$A$384</formula1>
    </dataValidation>
    <dataValidation sqref="A578" type="list">
      <formula1>Interests!$A$2:$A$384</formula1>
    </dataValidation>
    <dataValidation sqref="A579" type="list">
      <formula1>Interests!$A$2:$A$384</formula1>
    </dataValidation>
    <dataValidation sqref="A580" type="list">
      <formula1>Interests!$A$2:$A$384</formula1>
    </dataValidation>
    <dataValidation sqref="A581" type="list">
      <formula1>Interests!$A$2:$A$384</formula1>
    </dataValidation>
    <dataValidation sqref="A582" type="list">
      <formula1>Interests!$A$2:$A$384</formula1>
    </dataValidation>
    <dataValidation sqref="A583" type="list">
      <formula1>Interests!$A$2:$A$384</formula1>
    </dataValidation>
    <dataValidation sqref="A584" type="list">
      <formula1>Interests!$A$2:$A$384</formula1>
    </dataValidation>
    <dataValidation sqref="A585" type="list">
      <formula1>Interests!$A$2:$A$384</formula1>
    </dataValidation>
    <dataValidation sqref="A586" type="list">
      <formula1>Interests!$A$2:$A$384</formula1>
    </dataValidation>
    <dataValidation sqref="A587" type="list">
      <formula1>Interests!$A$2:$A$384</formula1>
    </dataValidation>
    <dataValidation sqref="A588" type="list">
      <formula1>Interests!$A$2:$A$384</formula1>
    </dataValidation>
    <dataValidation sqref="A589" type="list">
      <formula1>Interests!$A$2:$A$384</formula1>
    </dataValidation>
    <dataValidation sqref="A590" type="list">
      <formula1>Interests!$A$2:$A$384</formula1>
    </dataValidation>
    <dataValidation sqref="A591" type="list">
      <formula1>Interests!$A$2:$A$384</formula1>
    </dataValidation>
    <dataValidation sqref="A592" type="list">
      <formula1>Interests!$A$2:$A$384</formula1>
    </dataValidation>
    <dataValidation sqref="A593" type="list">
      <formula1>Interests!$A$2:$A$384</formula1>
    </dataValidation>
    <dataValidation sqref="A594" type="list">
      <formula1>Interests!$A$2:$A$384</formula1>
    </dataValidation>
    <dataValidation sqref="A595" type="list">
      <formula1>Interests!$A$2:$A$384</formula1>
    </dataValidation>
    <dataValidation sqref="A596" type="list">
      <formula1>Interests!$A$2:$A$384</formula1>
    </dataValidation>
    <dataValidation sqref="A597" type="list">
      <formula1>Interests!$A$2:$A$384</formula1>
    </dataValidation>
    <dataValidation sqref="A598" type="list">
      <formula1>Interests!$A$2:$A$384</formula1>
    </dataValidation>
    <dataValidation sqref="A599" type="list">
      <formula1>Interests!$A$2:$A$384</formula1>
    </dataValidation>
    <dataValidation sqref="A600" type="list">
      <formula1>Interests!$A$2:$A$384</formula1>
    </dataValidation>
    <dataValidation sqref="A601" type="list">
      <formula1>Interests!$A$2:$A$384</formula1>
    </dataValidation>
    <dataValidation sqref="A602" type="list">
      <formula1>Interests!$A$2:$A$384</formula1>
    </dataValidation>
    <dataValidation sqref="A603" type="list">
      <formula1>Interests!$A$2:$A$384</formula1>
    </dataValidation>
    <dataValidation sqref="A604" type="list">
      <formula1>Interests!$A$2:$A$384</formula1>
    </dataValidation>
    <dataValidation sqref="A605" type="list">
      <formula1>Interests!$A$2:$A$384</formula1>
    </dataValidation>
    <dataValidation sqref="A606" type="list">
      <formula1>Interests!$A$2:$A$384</formula1>
    </dataValidation>
    <dataValidation sqref="A607" type="list">
      <formula1>Interests!$A$2:$A$384</formula1>
    </dataValidation>
    <dataValidation sqref="A608" type="list">
      <formula1>Interests!$A$2:$A$384</formula1>
    </dataValidation>
    <dataValidation sqref="A609" type="list">
      <formula1>Interests!$A$2:$A$384</formula1>
    </dataValidation>
    <dataValidation sqref="A610" type="list">
      <formula1>Interests!$A$2:$A$384</formula1>
    </dataValidation>
    <dataValidation sqref="A611" type="list">
      <formula1>Interests!$A$2:$A$384</formula1>
    </dataValidation>
    <dataValidation sqref="A612" type="list">
      <formula1>Interests!$A$2:$A$384</formula1>
    </dataValidation>
    <dataValidation sqref="A613" type="list">
      <formula1>Interests!$A$2:$A$384</formula1>
    </dataValidation>
    <dataValidation sqref="A614" type="list">
      <formula1>Interests!$A$2:$A$384</formula1>
    </dataValidation>
    <dataValidation sqref="A615" type="list">
      <formula1>Interests!$A$2:$A$384</formula1>
    </dataValidation>
    <dataValidation sqref="A616" type="list">
      <formula1>Interests!$A$2:$A$384</formula1>
    </dataValidation>
    <dataValidation sqref="A617" type="list">
      <formula1>Interests!$A$2:$A$384</formula1>
    </dataValidation>
    <dataValidation sqref="A618" type="list">
      <formula1>Interests!$A$2:$A$384</formula1>
    </dataValidation>
    <dataValidation sqref="A619" type="list">
      <formula1>Interests!$A$2:$A$384</formula1>
    </dataValidation>
    <dataValidation sqref="A620" type="list">
      <formula1>Interests!$A$2:$A$384</formula1>
    </dataValidation>
    <dataValidation sqref="A621" type="list">
      <formula1>Interests!$A$2:$A$384</formula1>
    </dataValidation>
    <dataValidation sqref="A622" type="list">
      <formula1>Interests!$A$2:$A$384</formula1>
    </dataValidation>
    <dataValidation sqref="A623" type="list">
      <formula1>Interests!$A$2:$A$384</formula1>
    </dataValidation>
    <dataValidation sqref="A624" type="list">
      <formula1>Interests!$A$2:$A$384</formula1>
    </dataValidation>
    <dataValidation sqref="A625" type="list">
      <formula1>Interests!$A$2:$A$384</formula1>
    </dataValidation>
    <dataValidation sqref="A626" type="list">
      <formula1>Interests!$A$2:$A$384</formula1>
    </dataValidation>
    <dataValidation sqref="A627" type="list">
      <formula1>Interests!$A$2:$A$384</formula1>
    </dataValidation>
    <dataValidation sqref="A628" type="list">
      <formula1>Interests!$A$2:$A$384</formula1>
    </dataValidation>
    <dataValidation sqref="A629" type="list">
      <formula1>Interests!$A$2:$A$384</formula1>
    </dataValidation>
    <dataValidation sqref="A630" type="list">
      <formula1>Interests!$A$2:$A$384</formula1>
    </dataValidation>
    <dataValidation sqref="A631" type="list">
      <formula1>Interests!$A$2:$A$384</formula1>
    </dataValidation>
    <dataValidation sqref="A632" type="list">
      <formula1>Interests!$A$2:$A$384</formula1>
    </dataValidation>
    <dataValidation sqref="A633" type="list">
      <formula1>Interests!$A$2:$A$384</formula1>
    </dataValidation>
    <dataValidation sqref="A634" type="list">
      <formula1>Interests!$A$2:$A$384</formula1>
    </dataValidation>
    <dataValidation sqref="A635" type="list">
      <formula1>Interests!$A$2:$A$384</formula1>
    </dataValidation>
    <dataValidation sqref="A636" type="list">
      <formula1>Interests!$A$2:$A$384</formula1>
    </dataValidation>
    <dataValidation sqref="A637" type="list">
      <formula1>Interests!$A$2:$A$384</formula1>
    </dataValidation>
    <dataValidation sqref="A638" type="list">
      <formula1>Interests!$A$2:$A$384</formula1>
    </dataValidation>
    <dataValidation sqref="A639" type="list">
      <formula1>Interests!$A$2:$A$384</formula1>
    </dataValidation>
    <dataValidation sqref="A640" type="list">
      <formula1>Interests!$A$2:$A$384</formula1>
    </dataValidation>
    <dataValidation sqref="A641" type="list">
      <formula1>Interests!$A$2:$A$384</formula1>
    </dataValidation>
    <dataValidation sqref="A642" type="list">
      <formula1>Interests!$A$2:$A$384</formula1>
    </dataValidation>
    <dataValidation sqref="A643" type="list">
      <formula1>Interests!$A$2:$A$384</formula1>
    </dataValidation>
    <dataValidation sqref="A644" type="list">
      <formula1>Interests!$A$2:$A$384</formula1>
    </dataValidation>
    <dataValidation sqref="A645" type="list">
      <formula1>Interests!$A$2:$A$384</formula1>
    </dataValidation>
    <dataValidation sqref="A646" type="list">
      <formula1>Interests!$A$2:$A$384</formula1>
    </dataValidation>
    <dataValidation sqref="A647" type="list">
      <formula1>Interests!$A$2:$A$384</formula1>
    </dataValidation>
    <dataValidation sqref="A648" type="list">
      <formula1>Interests!$A$2:$A$384</formula1>
    </dataValidation>
    <dataValidation sqref="A649" type="list">
      <formula1>Interests!$A$2:$A$384</formula1>
    </dataValidation>
    <dataValidation sqref="A650" type="list">
      <formula1>Interests!$A$2:$A$384</formula1>
    </dataValidation>
    <dataValidation sqref="A651" type="list">
      <formula1>Interests!$A$2:$A$384</formula1>
    </dataValidation>
    <dataValidation sqref="A652" type="list">
      <formula1>Interests!$A$2:$A$384</formula1>
    </dataValidation>
    <dataValidation sqref="A653" type="list">
      <formula1>Interests!$A$2:$A$384</formula1>
    </dataValidation>
    <dataValidation sqref="A654" type="list">
      <formula1>Interests!$A$2:$A$384</formula1>
    </dataValidation>
    <dataValidation sqref="A655" type="list">
      <formula1>Interests!$A$2:$A$384</formula1>
    </dataValidation>
    <dataValidation sqref="A656" type="list">
      <formula1>Interests!$A$2:$A$384</formula1>
    </dataValidation>
    <dataValidation sqref="A657" type="list">
      <formula1>Interests!$A$2:$A$384</formula1>
    </dataValidation>
    <dataValidation sqref="A658" type="list">
      <formula1>Interests!$A$2:$A$384</formula1>
    </dataValidation>
    <dataValidation sqref="A659" type="list">
      <formula1>Interests!$A$2:$A$384</formula1>
    </dataValidation>
    <dataValidation sqref="A660" type="list">
      <formula1>Interests!$A$2:$A$384</formula1>
    </dataValidation>
    <dataValidation sqref="A661" type="list">
      <formula1>Interests!$A$2:$A$384</formula1>
    </dataValidation>
    <dataValidation sqref="A662" type="list">
      <formula1>Interests!$A$2:$A$384</formula1>
    </dataValidation>
    <dataValidation sqref="A663" type="list">
      <formula1>Interests!$A$2:$A$384</formula1>
    </dataValidation>
    <dataValidation sqref="A664" type="list">
      <formula1>Interests!$A$2:$A$384</formula1>
    </dataValidation>
    <dataValidation sqref="A665" type="list">
      <formula1>Interests!$A$2:$A$384</formula1>
    </dataValidation>
    <dataValidation sqref="A666" type="list">
      <formula1>Interests!$A$2:$A$384</formula1>
    </dataValidation>
    <dataValidation sqref="A667" type="list">
      <formula1>Interests!$A$2:$A$384</formula1>
    </dataValidation>
    <dataValidation sqref="A668" type="list">
      <formula1>Interests!$A$2:$A$384</formula1>
    </dataValidation>
    <dataValidation sqref="A669" type="list">
      <formula1>Interests!$A$2:$A$384</formula1>
    </dataValidation>
    <dataValidation sqref="A670" type="list">
      <formula1>Interests!$A$2:$A$384</formula1>
    </dataValidation>
    <dataValidation sqref="A671" type="list">
      <formula1>Interests!$A$2:$A$384</formula1>
    </dataValidation>
    <dataValidation sqref="A672" type="list">
      <formula1>Interests!$A$2:$A$384</formula1>
    </dataValidation>
    <dataValidation sqref="A673" type="list">
      <formula1>Interests!$A$2:$A$384</formula1>
    </dataValidation>
    <dataValidation sqref="A674" type="list">
      <formula1>Interests!$A$2:$A$384</formula1>
    </dataValidation>
    <dataValidation sqref="A675" type="list">
      <formula1>Interests!$A$2:$A$384</formula1>
    </dataValidation>
    <dataValidation sqref="A676" type="list">
      <formula1>Interests!$A$2:$A$384</formula1>
    </dataValidation>
    <dataValidation sqref="A677" type="list">
      <formula1>Interests!$A$2:$A$384</formula1>
    </dataValidation>
    <dataValidation sqref="A678" type="list">
      <formula1>Interests!$A$2:$A$384</formula1>
    </dataValidation>
    <dataValidation sqref="A679" type="list">
      <formula1>Interests!$A$2:$A$384</formula1>
    </dataValidation>
    <dataValidation sqref="A680" type="list">
      <formula1>Interests!$A$2:$A$384</formula1>
    </dataValidation>
    <dataValidation sqref="A681" type="list">
      <formula1>Interests!$A$2:$A$384</formula1>
    </dataValidation>
    <dataValidation sqref="A682" type="list">
      <formula1>Interests!$A$2:$A$384</formula1>
    </dataValidation>
    <dataValidation sqref="A683" type="list">
      <formula1>Interests!$A$2:$A$384</formula1>
    </dataValidation>
    <dataValidation sqref="A684" type="list">
      <formula1>Interests!$A$2:$A$384</formula1>
    </dataValidation>
    <dataValidation sqref="A685" type="list">
      <formula1>Interests!$A$2:$A$384</formula1>
    </dataValidation>
    <dataValidation sqref="A686" type="list">
      <formula1>Interests!$A$2:$A$384</formula1>
    </dataValidation>
    <dataValidation sqref="A687" type="list">
      <formula1>Interests!$A$2:$A$384</formula1>
    </dataValidation>
    <dataValidation sqref="A688" type="list">
      <formula1>Interests!$A$2:$A$384</formula1>
    </dataValidation>
    <dataValidation sqref="A689" type="list">
      <formula1>Interests!$A$2:$A$384</formula1>
    </dataValidation>
    <dataValidation sqref="A690" type="list">
      <formula1>Interests!$A$2:$A$384</formula1>
    </dataValidation>
    <dataValidation sqref="A691" type="list">
      <formula1>Interests!$A$2:$A$384</formula1>
    </dataValidation>
    <dataValidation sqref="A692" type="list">
      <formula1>Interests!$A$2:$A$384</formula1>
    </dataValidation>
    <dataValidation sqref="A693" type="list">
      <formula1>Interests!$A$2:$A$384</formula1>
    </dataValidation>
    <dataValidation sqref="A694" type="list">
      <formula1>Interests!$A$2:$A$384</formula1>
    </dataValidation>
    <dataValidation sqref="A695" type="list">
      <formula1>Interests!$A$2:$A$384</formula1>
    </dataValidation>
    <dataValidation sqref="A696" type="list">
      <formula1>Interests!$A$2:$A$384</formula1>
    </dataValidation>
    <dataValidation sqref="A697" type="list">
      <formula1>Interests!$A$2:$A$384</formula1>
    </dataValidation>
    <dataValidation sqref="A698" type="list">
      <formula1>Interests!$A$2:$A$384</formula1>
    </dataValidation>
    <dataValidation sqref="A699" type="list">
      <formula1>Interests!$A$2:$A$384</formula1>
    </dataValidation>
    <dataValidation sqref="A700" type="list">
      <formula1>Interests!$A$2:$A$384</formula1>
    </dataValidation>
    <dataValidation sqref="A701" type="list">
      <formula1>Interests!$A$2:$A$384</formula1>
    </dataValidation>
    <dataValidation sqref="A702" type="list">
      <formula1>Interests!$A$2:$A$384</formula1>
    </dataValidation>
    <dataValidation sqref="A703" type="list">
      <formula1>Interests!$A$2:$A$384</formula1>
    </dataValidation>
    <dataValidation sqref="A704" type="list">
      <formula1>Interests!$A$2:$A$384</formula1>
    </dataValidation>
    <dataValidation sqref="A705" type="list">
      <formula1>Interests!$A$2:$A$384</formula1>
    </dataValidation>
    <dataValidation sqref="A706" type="list">
      <formula1>Interests!$A$2:$A$384</formula1>
    </dataValidation>
    <dataValidation sqref="A707" type="list">
      <formula1>Interests!$A$2:$A$384</formula1>
    </dataValidation>
    <dataValidation sqref="A708" type="list">
      <formula1>Interests!$A$2:$A$384</formula1>
    </dataValidation>
    <dataValidation sqref="A709" type="list">
      <formula1>Interests!$A$2:$A$384</formula1>
    </dataValidation>
    <dataValidation sqref="A710" type="list">
      <formula1>Interests!$A$2:$A$384</formula1>
    </dataValidation>
    <dataValidation sqref="A711" type="list">
      <formula1>Interests!$A$2:$A$384</formula1>
    </dataValidation>
    <dataValidation sqref="A712" type="list">
      <formula1>Interests!$A$2:$A$384</formula1>
    </dataValidation>
    <dataValidation sqref="A713" type="list">
      <formula1>Interests!$A$2:$A$384</formula1>
    </dataValidation>
    <dataValidation sqref="A714" type="list">
      <formula1>Interests!$A$2:$A$384</formula1>
    </dataValidation>
    <dataValidation sqref="A715" type="list">
      <formula1>Interests!$A$2:$A$384</formula1>
    </dataValidation>
    <dataValidation sqref="A716" type="list">
      <formula1>Interests!$A$2:$A$384</formula1>
    </dataValidation>
    <dataValidation sqref="A717" type="list">
      <formula1>Interests!$A$2:$A$384</formula1>
    </dataValidation>
    <dataValidation sqref="A718" type="list">
      <formula1>Interests!$A$2:$A$384</formula1>
    </dataValidation>
    <dataValidation sqref="A719" type="list">
      <formula1>Interests!$A$2:$A$384</formula1>
    </dataValidation>
    <dataValidation sqref="A720" type="list">
      <formula1>Interests!$A$2:$A$384</formula1>
    </dataValidation>
    <dataValidation sqref="A721" type="list">
      <formula1>Interests!$A$2:$A$384</formula1>
    </dataValidation>
    <dataValidation sqref="A722" type="list">
      <formula1>Interests!$A$2:$A$384</formula1>
    </dataValidation>
    <dataValidation sqref="A723" type="list">
      <formula1>Interests!$A$2:$A$384</formula1>
    </dataValidation>
    <dataValidation sqref="A724" type="list">
      <formula1>Interests!$A$2:$A$384</formula1>
    </dataValidation>
    <dataValidation sqref="A725" type="list">
      <formula1>Interests!$A$2:$A$384</formula1>
    </dataValidation>
    <dataValidation sqref="A726" type="list">
      <formula1>Interests!$A$2:$A$384</formula1>
    </dataValidation>
    <dataValidation sqref="A727" type="list">
      <formula1>Interests!$A$2:$A$384</formula1>
    </dataValidation>
    <dataValidation sqref="A728" type="list">
      <formula1>Interests!$A$2:$A$384</formula1>
    </dataValidation>
    <dataValidation sqref="A729" type="list">
      <formula1>Interests!$A$2:$A$384</formula1>
    </dataValidation>
    <dataValidation sqref="A730" type="list">
      <formula1>Interests!$A$2:$A$384</formula1>
    </dataValidation>
    <dataValidation sqref="A731" type="list">
      <formula1>Interests!$A$2:$A$384</formula1>
    </dataValidation>
    <dataValidation sqref="A732" type="list">
      <formula1>Interests!$A$2:$A$384</formula1>
    </dataValidation>
    <dataValidation sqref="A733" type="list">
      <formula1>Interests!$A$2:$A$384</formula1>
    </dataValidation>
    <dataValidation sqref="A734" type="list">
      <formula1>Interests!$A$2:$A$384</formula1>
    </dataValidation>
    <dataValidation sqref="A735" type="list">
      <formula1>Interests!$A$2:$A$384</formula1>
    </dataValidation>
    <dataValidation sqref="A736" type="list">
      <formula1>Interests!$A$2:$A$384</formula1>
    </dataValidation>
    <dataValidation sqref="A737" type="list">
      <formula1>Interests!$A$2:$A$384</formula1>
    </dataValidation>
    <dataValidation sqref="A738" type="list">
      <formula1>Interests!$A$2:$A$384</formula1>
    </dataValidation>
    <dataValidation sqref="A739" type="list">
      <formula1>Interests!$A$2:$A$384</formula1>
    </dataValidation>
    <dataValidation sqref="A740" type="list">
      <formula1>Interests!$A$2:$A$384</formula1>
    </dataValidation>
    <dataValidation sqref="A741" type="list">
      <formula1>Interests!$A$2:$A$384</formula1>
    </dataValidation>
    <dataValidation sqref="A742" type="list">
      <formula1>Interests!$A$2:$A$384</formula1>
    </dataValidation>
    <dataValidation sqref="A743" type="list">
      <formula1>Interests!$A$2:$A$384</formula1>
    </dataValidation>
    <dataValidation sqref="A744" type="list">
      <formula1>Interests!$A$2:$A$384</formula1>
    </dataValidation>
    <dataValidation sqref="A745" type="list">
      <formula1>Interests!$A$2:$A$384</formula1>
    </dataValidation>
    <dataValidation sqref="A746" type="list">
      <formula1>Interests!$A$2:$A$384</formula1>
    </dataValidation>
    <dataValidation sqref="A747" type="list">
      <formula1>Interests!$A$2:$A$384</formula1>
    </dataValidation>
    <dataValidation sqref="A748" type="list">
      <formula1>Interests!$A$2:$A$384</formula1>
    </dataValidation>
    <dataValidation sqref="A749" type="list">
      <formula1>Interests!$A$2:$A$384</formula1>
    </dataValidation>
    <dataValidation sqref="A750" type="list">
      <formula1>Interests!$A$2:$A$384</formula1>
    </dataValidation>
    <dataValidation sqref="A751" type="list">
      <formula1>Interests!$A$2:$A$384</formula1>
    </dataValidation>
    <dataValidation sqref="A752" type="list">
      <formula1>Interests!$A$2:$A$384</formula1>
    </dataValidation>
    <dataValidation sqref="A753" type="list">
      <formula1>Interests!$A$2:$A$384</formula1>
    </dataValidation>
    <dataValidation sqref="A754" type="list">
      <formula1>Interests!$A$2:$A$384</formula1>
    </dataValidation>
    <dataValidation sqref="A755" type="list">
      <formula1>Interests!$A$2:$A$384</formula1>
    </dataValidation>
    <dataValidation sqref="A756" type="list">
      <formula1>Interests!$A$2:$A$384</formula1>
    </dataValidation>
    <dataValidation sqref="A757" type="list">
      <formula1>Interests!$A$2:$A$384</formula1>
    </dataValidation>
    <dataValidation sqref="A758" type="list">
      <formula1>Interests!$A$2:$A$384</formula1>
    </dataValidation>
    <dataValidation sqref="A759" type="list">
      <formula1>Interests!$A$2:$A$384</formula1>
    </dataValidation>
    <dataValidation sqref="A760" type="list">
      <formula1>Interests!$A$2:$A$384</formula1>
    </dataValidation>
    <dataValidation sqref="A761" type="list">
      <formula1>Interests!$A$2:$A$384</formula1>
    </dataValidation>
    <dataValidation sqref="A762" type="list">
      <formula1>Interests!$A$2:$A$384</formula1>
    </dataValidation>
    <dataValidation sqref="A763" type="list">
      <formula1>Interests!$A$2:$A$384</formula1>
    </dataValidation>
    <dataValidation sqref="A764" type="list">
      <formula1>Interests!$A$2:$A$384</formula1>
    </dataValidation>
    <dataValidation sqref="A765" type="list">
      <formula1>Interests!$A$2:$A$384</formula1>
    </dataValidation>
    <dataValidation sqref="A766" type="list">
      <formula1>Interests!$A$2:$A$384</formula1>
    </dataValidation>
    <dataValidation sqref="A767" type="list">
      <formula1>Interests!$A$2:$A$384</formula1>
    </dataValidation>
    <dataValidation sqref="A768" type="list">
      <formula1>Interests!$A$2:$A$384</formula1>
    </dataValidation>
    <dataValidation sqref="A769" type="list">
      <formula1>Interests!$A$2:$A$384</formula1>
    </dataValidation>
    <dataValidation sqref="A770" type="list">
      <formula1>Interests!$A$2:$A$384</formula1>
    </dataValidation>
    <dataValidation sqref="A771" type="list">
      <formula1>Interests!$A$2:$A$384</formula1>
    </dataValidation>
    <dataValidation sqref="A772" type="list">
      <formula1>Interests!$A$2:$A$384</formula1>
    </dataValidation>
    <dataValidation sqref="A773" type="list">
      <formula1>Interests!$A$2:$A$384</formula1>
    </dataValidation>
    <dataValidation sqref="A774" type="list">
      <formula1>Interests!$A$2:$A$384</formula1>
    </dataValidation>
    <dataValidation sqref="A775" type="list">
      <formula1>Interests!$A$2:$A$384</formula1>
    </dataValidation>
    <dataValidation sqref="A776" type="list">
      <formula1>Interests!$A$2:$A$384</formula1>
    </dataValidation>
    <dataValidation sqref="A777" type="list">
      <formula1>Interests!$A$2:$A$384</formula1>
    </dataValidation>
    <dataValidation sqref="A778" type="list">
      <formula1>Interests!$A$2:$A$384</formula1>
    </dataValidation>
    <dataValidation sqref="A779" type="list">
      <formula1>Interests!$A$2:$A$384</formula1>
    </dataValidation>
    <dataValidation sqref="A780" type="list">
      <formula1>Interests!$A$2:$A$384</formula1>
    </dataValidation>
    <dataValidation sqref="A781" type="list">
      <formula1>Interests!$A$2:$A$384</formula1>
    </dataValidation>
    <dataValidation sqref="A782" type="list">
      <formula1>Interests!$A$2:$A$384</formula1>
    </dataValidation>
    <dataValidation sqref="A783" type="list">
      <formula1>Interests!$A$2:$A$384</formula1>
    </dataValidation>
    <dataValidation sqref="A784" type="list">
      <formula1>Interests!$A$2:$A$384</formula1>
    </dataValidation>
    <dataValidation sqref="A785" type="list">
      <formula1>Interests!$A$2:$A$384</formula1>
    </dataValidation>
    <dataValidation sqref="A786" type="list">
      <formula1>Interests!$A$2:$A$384</formula1>
    </dataValidation>
    <dataValidation sqref="A787" type="list">
      <formula1>Interests!$A$2:$A$384</formula1>
    </dataValidation>
    <dataValidation sqref="A788" type="list">
      <formula1>Interests!$A$2:$A$384</formula1>
    </dataValidation>
    <dataValidation sqref="A789" type="list">
      <formula1>Interests!$A$2:$A$384</formula1>
    </dataValidation>
    <dataValidation sqref="A790" type="list">
      <formula1>Interests!$A$2:$A$384</formula1>
    </dataValidation>
    <dataValidation sqref="A791" type="list">
      <formula1>Interests!$A$2:$A$384</formula1>
    </dataValidation>
    <dataValidation sqref="A792" type="list">
      <formula1>Interests!$A$2:$A$384</formula1>
    </dataValidation>
    <dataValidation sqref="A793" type="list">
      <formula1>Interests!$A$2:$A$384</formula1>
    </dataValidation>
    <dataValidation sqref="A794" type="list">
      <formula1>Interests!$A$2:$A$384</formula1>
    </dataValidation>
    <dataValidation sqref="A795" type="list">
      <formula1>Interests!$A$2:$A$384</formula1>
    </dataValidation>
    <dataValidation sqref="A796" type="list">
      <formula1>Interests!$A$2:$A$384</formula1>
    </dataValidation>
    <dataValidation sqref="A797" type="list">
      <formula1>Interests!$A$2:$A$384</formula1>
    </dataValidation>
    <dataValidation sqref="A798" type="list">
      <formula1>Interests!$A$2:$A$384</formula1>
    </dataValidation>
    <dataValidation sqref="A799" type="list">
      <formula1>Interests!$A$2:$A$384</formula1>
    </dataValidation>
    <dataValidation sqref="A800" type="list">
      <formula1>Interests!$A$2:$A$384</formula1>
    </dataValidation>
    <dataValidation sqref="A801" type="list">
      <formula1>Interests!$A$2:$A$384</formula1>
    </dataValidation>
    <dataValidation sqref="A802" type="list">
      <formula1>Interests!$A$2:$A$384</formula1>
    </dataValidation>
    <dataValidation sqref="A803" type="list">
      <formula1>Interests!$A$2:$A$384</formula1>
    </dataValidation>
    <dataValidation sqref="A804" type="list">
      <formula1>Interests!$A$2:$A$384</formula1>
    </dataValidation>
    <dataValidation sqref="A805" type="list">
      <formula1>Interests!$A$2:$A$384</formula1>
    </dataValidation>
    <dataValidation sqref="A806" type="list">
      <formula1>Interests!$A$2:$A$384</formula1>
    </dataValidation>
    <dataValidation sqref="A807" type="list">
      <formula1>Interests!$A$2:$A$384</formula1>
    </dataValidation>
    <dataValidation sqref="A808" type="list">
      <formula1>Interests!$A$2:$A$384</formula1>
    </dataValidation>
    <dataValidation sqref="A809" type="list">
      <formula1>Interests!$A$2:$A$384</formula1>
    </dataValidation>
    <dataValidation sqref="A810" type="list">
      <formula1>Interests!$A$2:$A$384</formula1>
    </dataValidation>
    <dataValidation sqref="A811" type="list">
      <formula1>Interests!$A$2:$A$384</formula1>
    </dataValidation>
    <dataValidation sqref="A812" type="list">
      <formula1>Interests!$A$2:$A$384</formula1>
    </dataValidation>
    <dataValidation sqref="A813" type="list">
      <formula1>Interests!$A$2:$A$384</formula1>
    </dataValidation>
    <dataValidation sqref="A814" type="list">
      <formula1>Interests!$A$2:$A$384</formula1>
    </dataValidation>
    <dataValidation sqref="A815" type="list">
      <formula1>Interests!$A$2:$A$384</formula1>
    </dataValidation>
    <dataValidation sqref="A816" type="list">
      <formula1>Interests!$A$2:$A$384</formula1>
    </dataValidation>
    <dataValidation sqref="A817" type="list">
      <formula1>Interests!$A$2:$A$384</formula1>
    </dataValidation>
    <dataValidation sqref="A818" type="list">
      <formula1>Interests!$A$2:$A$384</formula1>
    </dataValidation>
    <dataValidation sqref="A819" type="list">
      <formula1>Interests!$A$2:$A$384</formula1>
    </dataValidation>
    <dataValidation sqref="A820" type="list">
      <formula1>Interests!$A$2:$A$384</formula1>
    </dataValidation>
    <dataValidation sqref="A821" type="list">
      <formula1>Interests!$A$2:$A$384</formula1>
    </dataValidation>
    <dataValidation sqref="A822" type="list">
      <formula1>Interests!$A$2:$A$384</formula1>
    </dataValidation>
    <dataValidation sqref="A823" type="list">
      <formula1>Interests!$A$2:$A$384</formula1>
    </dataValidation>
    <dataValidation sqref="A824" type="list">
      <formula1>Interests!$A$2:$A$384</formula1>
    </dataValidation>
    <dataValidation sqref="A825" type="list">
      <formula1>Interests!$A$2:$A$384</formula1>
    </dataValidation>
    <dataValidation sqref="A826" type="list">
      <formula1>Interests!$A$2:$A$384</formula1>
    </dataValidation>
    <dataValidation sqref="A827" type="list">
      <formula1>Interests!$A$2:$A$384</formula1>
    </dataValidation>
    <dataValidation sqref="A828" type="list">
      <formula1>Interests!$A$2:$A$384</formula1>
    </dataValidation>
    <dataValidation sqref="A829" type="list">
      <formula1>Interests!$A$2:$A$384</formula1>
    </dataValidation>
    <dataValidation sqref="A830" type="list">
      <formula1>Interests!$A$2:$A$384</formula1>
    </dataValidation>
    <dataValidation sqref="A831" type="list">
      <formula1>Interests!$A$2:$A$384</formula1>
    </dataValidation>
    <dataValidation sqref="A832" type="list">
      <formula1>Interests!$A$2:$A$384</formula1>
    </dataValidation>
    <dataValidation sqref="A833" type="list">
      <formula1>Interests!$A$2:$A$384</formula1>
    </dataValidation>
    <dataValidation sqref="A834" type="list">
      <formula1>Interests!$A$2:$A$384</formula1>
    </dataValidation>
    <dataValidation sqref="A835" type="list">
      <formula1>Interests!$A$2:$A$384</formula1>
    </dataValidation>
    <dataValidation sqref="A836" type="list">
      <formula1>Interests!$A$2:$A$384</formula1>
    </dataValidation>
    <dataValidation sqref="A837" type="list">
      <formula1>Interests!$A$2:$A$384</formula1>
    </dataValidation>
    <dataValidation sqref="A838" type="list">
      <formula1>Interests!$A$2:$A$384</formula1>
    </dataValidation>
    <dataValidation sqref="A839" type="list">
      <formula1>Interests!$A$2:$A$384</formula1>
    </dataValidation>
    <dataValidation sqref="A840" type="list">
      <formula1>Interests!$A$2:$A$384</formula1>
    </dataValidation>
    <dataValidation sqref="A841" type="list">
      <formula1>Interests!$A$2:$A$384</formula1>
    </dataValidation>
    <dataValidation sqref="A842" type="list">
      <formula1>Interests!$A$2:$A$384</formula1>
    </dataValidation>
    <dataValidation sqref="A843" type="list">
      <formula1>Interests!$A$2:$A$384</formula1>
    </dataValidation>
    <dataValidation sqref="A844" type="list">
      <formula1>Interests!$A$2:$A$384</formula1>
    </dataValidation>
    <dataValidation sqref="A845" type="list">
      <formula1>Interests!$A$2:$A$384</formula1>
    </dataValidation>
    <dataValidation sqref="A846" type="list">
      <formula1>Interests!$A$2:$A$384</formula1>
    </dataValidation>
    <dataValidation sqref="A847" type="list">
      <formula1>Interests!$A$2:$A$384</formula1>
    </dataValidation>
    <dataValidation sqref="A848" type="list">
      <formula1>Interests!$A$2:$A$384</formula1>
    </dataValidation>
    <dataValidation sqref="A849" type="list">
      <formula1>Interests!$A$2:$A$384</formula1>
    </dataValidation>
    <dataValidation sqref="A850" type="list">
      <formula1>Interests!$A$2:$A$384</formula1>
    </dataValidation>
    <dataValidation sqref="A851" type="list">
      <formula1>Interests!$A$2:$A$384</formula1>
    </dataValidation>
    <dataValidation sqref="A852" type="list">
      <formula1>Interests!$A$2:$A$384</formula1>
    </dataValidation>
    <dataValidation sqref="A853" type="list">
      <formula1>Interests!$A$2:$A$384</formula1>
    </dataValidation>
    <dataValidation sqref="A854" type="list">
      <formula1>Interests!$A$2:$A$384</formula1>
    </dataValidation>
    <dataValidation sqref="A855" type="list">
      <formula1>Interests!$A$2:$A$384</formula1>
    </dataValidation>
    <dataValidation sqref="A856" type="list">
      <formula1>Interests!$A$2:$A$384</formula1>
    </dataValidation>
    <dataValidation sqref="A857" type="list">
      <formula1>Interests!$A$2:$A$384</formula1>
    </dataValidation>
    <dataValidation sqref="A858" type="list">
      <formula1>Interests!$A$2:$A$384</formula1>
    </dataValidation>
    <dataValidation sqref="A859" type="list">
      <formula1>Interests!$A$2:$A$384</formula1>
    </dataValidation>
    <dataValidation sqref="A860" type="list">
      <formula1>Interests!$A$2:$A$384</formula1>
    </dataValidation>
    <dataValidation sqref="A861" type="list">
      <formula1>Interests!$A$2:$A$384</formula1>
    </dataValidation>
    <dataValidation sqref="A862" type="list">
      <formula1>Interests!$A$2:$A$384</formula1>
    </dataValidation>
    <dataValidation sqref="A863" type="list">
      <formula1>Interests!$A$2:$A$384</formula1>
    </dataValidation>
    <dataValidation sqref="A864" type="list">
      <formula1>Interests!$A$2:$A$384</formula1>
    </dataValidation>
    <dataValidation sqref="A865" type="list">
      <formula1>Interests!$A$2:$A$384</formula1>
    </dataValidation>
    <dataValidation sqref="A866" type="list">
      <formula1>Interests!$A$2:$A$384</formula1>
    </dataValidation>
    <dataValidation sqref="A867" type="list">
      <formula1>Interests!$A$2:$A$384</formula1>
    </dataValidation>
    <dataValidation sqref="A868" type="list">
      <formula1>Interests!$A$2:$A$384</formula1>
    </dataValidation>
    <dataValidation sqref="A869" type="list">
      <formula1>Interests!$A$2:$A$384</formula1>
    </dataValidation>
    <dataValidation sqref="A870" type="list">
      <formula1>Interests!$A$2:$A$384</formula1>
    </dataValidation>
    <dataValidation sqref="A871" type="list">
      <formula1>Interests!$A$2:$A$384</formula1>
    </dataValidation>
    <dataValidation sqref="A872" type="list">
      <formula1>Interests!$A$2:$A$384</formula1>
    </dataValidation>
    <dataValidation sqref="A873" type="list">
      <formula1>Interests!$A$2:$A$384</formula1>
    </dataValidation>
    <dataValidation sqref="A874" type="list">
      <formula1>Interests!$A$2:$A$384</formula1>
    </dataValidation>
    <dataValidation sqref="A875" type="list">
      <formula1>Interests!$A$2:$A$384</formula1>
    </dataValidation>
    <dataValidation sqref="A876" type="list">
      <formula1>Interests!$A$2:$A$384</formula1>
    </dataValidation>
    <dataValidation sqref="A877" type="list">
      <formula1>Interests!$A$2:$A$384</formula1>
    </dataValidation>
    <dataValidation sqref="A878" type="list">
      <formula1>Interests!$A$2:$A$384</formula1>
    </dataValidation>
    <dataValidation sqref="A879" type="list">
      <formula1>Interests!$A$2:$A$384</formula1>
    </dataValidation>
    <dataValidation sqref="A880" type="list">
      <formula1>Interests!$A$2:$A$384</formula1>
    </dataValidation>
    <dataValidation sqref="A881" type="list">
      <formula1>Interests!$A$2:$A$384</formula1>
    </dataValidation>
    <dataValidation sqref="A882" type="list">
      <formula1>Interests!$A$2:$A$384</formula1>
    </dataValidation>
    <dataValidation sqref="A883" type="list">
      <formula1>Interests!$A$2:$A$384</formula1>
    </dataValidation>
    <dataValidation sqref="A884" type="list">
      <formula1>Interests!$A$2:$A$384</formula1>
    </dataValidation>
    <dataValidation sqref="A885" type="list">
      <formula1>Interests!$A$2:$A$384</formula1>
    </dataValidation>
    <dataValidation sqref="A886" type="list">
      <formula1>Interests!$A$2:$A$384</formula1>
    </dataValidation>
    <dataValidation sqref="A887" type="list">
      <formula1>Interests!$A$2:$A$384</formula1>
    </dataValidation>
    <dataValidation sqref="A888" type="list">
      <formula1>Interests!$A$2:$A$384</formula1>
    </dataValidation>
    <dataValidation sqref="A889" type="list">
      <formula1>Interests!$A$2:$A$384</formula1>
    </dataValidation>
    <dataValidation sqref="A890" type="list">
      <formula1>Interests!$A$2:$A$384</formula1>
    </dataValidation>
    <dataValidation sqref="A891" type="list">
      <formula1>Interests!$A$2:$A$384</formula1>
    </dataValidation>
    <dataValidation sqref="A892" type="list">
      <formula1>Interests!$A$2:$A$384</formula1>
    </dataValidation>
    <dataValidation sqref="A893" type="list">
      <formula1>Interests!$A$2:$A$384</formula1>
    </dataValidation>
    <dataValidation sqref="A894" type="list">
      <formula1>Interests!$A$2:$A$384</formula1>
    </dataValidation>
    <dataValidation sqref="A895" type="list">
      <formula1>Interests!$A$2:$A$384</formula1>
    </dataValidation>
    <dataValidation sqref="A896" type="list">
      <formula1>Interests!$A$2:$A$384</formula1>
    </dataValidation>
    <dataValidation sqref="A897" type="list">
      <formula1>Interests!$A$2:$A$384</formula1>
    </dataValidation>
    <dataValidation sqref="A898" type="list">
      <formula1>Interests!$A$2:$A$384</formula1>
    </dataValidation>
    <dataValidation sqref="A899" type="list">
      <formula1>Interests!$A$2:$A$384</formula1>
    </dataValidation>
    <dataValidation sqref="A900" type="list">
      <formula1>Interests!$A$2:$A$384</formula1>
    </dataValidation>
    <dataValidation sqref="A901" type="list">
      <formula1>Interests!$A$2:$A$384</formula1>
    </dataValidation>
    <dataValidation sqref="A902" type="list">
      <formula1>Interests!$A$2:$A$384</formula1>
    </dataValidation>
    <dataValidation sqref="A903" type="list">
      <formula1>Interests!$A$2:$A$384</formula1>
    </dataValidation>
    <dataValidation sqref="A904" type="list">
      <formula1>Interests!$A$2:$A$384</formula1>
    </dataValidation>
    <dataValidation sqref="A905" type="list">
      <formula1>Interests!$A$2:$A$384</formula1>
    </dataValidation>
    <dataValidation sqref="A906" type="list">
      <formula1>Interests!$A$2:$A$384</formula1>
    </dataValidation>
    <dataValidation sqref="A907" type="list">
      <formula1>Interests!$A$2:$A$384</formula1>
    </dataValidation>
    <dataValidation sqref="A908" type="list">
      <formula1>Interests!$A$2:$A$384</formula1>
    </dataValidation>
    <dataValidation sqref="A909" type="list">
      <formula1>Interests!$A$2:$A$384</formula1>
    </dataValidation>
    <dataValidation sqref="A910" type="list">
      <formula1>Interests!$A$2:$A$384</formula1>
    </dataValidation>
    <dataValidation sqref="A911" type="list">
      <formula1>Interests!$A$2:$A$384</formula1>
    </dataValidation>
    <dataValidation sqref="A912" type="list">
      <formula1>Interests!$A$2:$A$384</formula1>
    </dataValidation>
    <dataValidation sqref="A913" type="list">
      <formula1>Interests!$A$2:$A$384</formula1>
    </dataValidation>
    <dataValidation sqref="A914" type="list">
      <formula1>Interests!$A$2:$A$384</formula1>
    </dataValidation>
    <dataValidation sqref="A915" type="list">
      <formula1>Interests!$A$2:$A$384</formula1>
    </dataValidation>
    <dataValidation sqref="A916" type="list">
      <formula1>Interests!$A$2:$A$384</formula1>
    </dataValidation>
    <dataValidation sqref="A917" type="list">
      <formula1>Interests!$A$2:$A$384</formula1>
    </dataValidation>
    <dataValidation sqref="A918" type="list">
      <formula1>Interests!$A$2:$A$384</formula1>
    </dataValidation>
    <dataValidation sqref="A919" type="list">
      <formula1>Interests!$A$2:$A$384</formula1>
    </dataValidation>
    <dataValidation sqref="A920" type="list">
      <formula1>Interests!$A$2:$A$384</formula1>
    </dataValidation>
    <dataValidation sqref="A921" type="list">
      <formula1>Interests!$A$2:$A$384</formula1>
    </dataValidation>
    <dataValidation sqref="A922" type="list">
      <formula1>Interests!$A$2:$A$384</formula1>
    </dataValidation>
    <dataValidation sqref="A923" type="list">
      <formula1>Interests!$A$2:$A$384</formula1>
    </dataValidation>
    <dataValidation sqref="A924" type="list">
      <formula1>Interests!$A$2:$A$384</formula1>
    </dataValidation>
    <dataValidation sqref="A925" type="list">
      <formula1>Interests!$A$2:$A$384</formula1>
    </dataValidation>
    <dataValidation sqref="A926" type="list">
      <formula1>Interests!$A$2:$A$384</formula1>
    </dataValidation>
    <dataValidation sqref="A927" type="list">
      <formula1>Interests!$A$2:$A$384</formula1>
    </dataValidation>
    <dataValidation sqref="A928" type="list">
      <formula1>Interests!$A$2:$A$384</formula1>
    </dataValidation>
    <dataValidation sqref="A929" type="list">
      <formula1>Interests!$A$2:$A$384</formula1>
    </dataValidation>
    <dataValidation sqref="A930" type="list">
      <formula1>Interests!$A$2:$A$384</formula1>
    </dataValidation>
    <dataValidation sqref="A931" type="list">
      <formula1>Interests!$A$2:$A$384</formula1>
    </dataValidation>
    <dataValidation sqref="A932" type="list">
      <formula1>Interests!$A$2:$A$384</formula1>
    </dataValidation>
    <dataValidation sqref="A933" type="list">
      <formula1>Interests!$A$2:$A$384</formula1>
    </dataValidation>
    <dataValidation sqref="A934" type="list">
      <formula1>Interests!$A$2:$A$384</formula1>
    </dataValidation>
    <dataValidation sqref="A935" type="list">
      <formula1>Interests!$A$2:$A$384</formula1>
    </dataValidation>
    <dataValidation sqref="A936" type="list">
      <formula1>Interests!$A$2:$A$384</formula1>
    </dataValidation>
    <dataValidation sqref="A937" type="list">
      <formula1>Interests!$A$2:$A$384</formula1>
    </dataValidation>
    <dataValidation sqref="A938" type="list">
      <formula1>Interests!$A$2:$A$384</formula1>
    </dataValidation>
    <dataValidation sqref="A939" type="list">
      <formula1>Interests!$A$2:$A$384</formula1>
    </dataValidation>
    <dataValidation sqref="A940" type="list">
      <formula1>Interests!$A$2:$A$384</formula1>
    </dataValidation>
    <dataValidation sqref="A941" type="list">
      <formula1>Interests!$A$2:$A$384</formula1>
    </dataValidation>
    <dataValidation sqref="A942" type="list">
      <formula1>Interests!$A$2:$A$384</formula1>
    </dataValidation>
    <dataValidation sqref="A943" type="list">
      <formula1>Interests!$A$2:$A$384</formula1>
    </dataValidation>
    <dataValidation sqref="A944" type="list">
      <formula1>Interests!$A$2:$A$384</formula1>
    </dataValidation>
    <dataValidation sqref="A945" type="list">
      <formula1>Interests!$A$2:$A$384</formula1>
    </dataValidation>
    <dataValidation sqref="A946" type="list">
      <formula1>Interests!$A$2:$A$384</formula1>
    </dataValidation>
    <dataValidation sqref="A947" type="list">
      <formula1>Interests!$A$2:$A$384</formula1>
    </dataValidation>
    <dataValidation sqref="A948" type="list">
      <formula1>Interests!$A$2:$A$384</formula1>
    </dataValidation>
    <dataValidation sqref="A949" type="list">
      <formula1>Interests!$A$2:$A$384</formula1>
    </dataValidation>
    <dataValidation sqref="A950" type="list">
      <formula1>Interests!$A$2:$A$384</formula1>
    </dataValidation>
    <dataValidation sqref="A951" type="list">
      <formula1>Interests!$A$2:$A$384</formula1>
    </dataValidation>
    <dataValidation sqref="A952" type="list">
      <formula1>Interests!$A$2:$A$384</formula1>
    </dataValidation>
    <dataValidation sqref="A953" type="list">
      <formula1>Interests!$A$2:$A$384</formula1>
    </dataValidation>
    <dataValidation sqref="A954" type="list">
      <formula1>Interests!$A$2:$A$384</formula1>
    </dataValidation>
    <dataValidation sqref="A955" type="list">
      <formula1>Interests!$A$2:$A$384</formula1>
    </dataValidation>
    <dataValidation sqref="A956" type="list">
      <formula1>Interests!$A$2:$A$384</formula1>
    </dataValidation>
    <dataValidation sqref="A957" type="list">
      <formula1>Interests!$A$2:$A$384</formula1>
    </dataValidation>
    <dataValidation sqref="A958" type="list">
      <formula1>Interests!$A$2:$A$384</formula1>
    </dataValidation>
    <dataValidation sqref="A959" type="list">
      <formula1>Interests!$A$2:$A$384</formula1>
    </dataValidation>
    <dataValidation sqref="A960" type="list">
      <formula1>Interests!$A$2:$A$384</formula1>
    </dataValidation>
    <dataValidation sqref="A961" type="list">
      <formula1>Interests!$A$2:$A$384</formula1>
    </dataValidation>
    <dataValidation sqref="A962" type="list">
      <formula1>Interests!$A$2:$A$384</formula1>
    </dataValidation>
    <dataValidation sqref="A963" type="list">
      <formula1>Interests!$A$2:$A$384</formula1>
    </dataValidation>
    <dataValidation sqref="A964" type="list">
      <formula1>Interests!$A$2:$A$384</formula1>
    </dataValidation>
    <dataValidation sqref="A965" type="list">
      <formula1>Interests!$A$2:$A$384</formula1>
    </dataValidation>
    <dataValidation sqref="A966" type="list">
      <formula1>Interests!$A$2:$A$384</formula1>
    </dataValidation>
    <dataValidation sqref="A967" type="list">
      <formula1>Interests!$A$2:$A$384</formula1>
    </dataValidation>
    <dataValidation sqref="A968" type="list">
      <formula1>Interests!$A$2:$A$384</formula1>
    </dataValidation>
    <dataValidation sqref="A969" type="list">
      <formula1>Interests!$A$2:$A$384</formula1>
    </dataValidation>
    <dataValidation sqref="A970" type="list">
      <formula1>Interests!$A$2:$A$384</formula1>
    </dataValidation>
    <dataValidation sqref="A971" type="list">
      <formula1>Interests!$A$2:$A$384</formula1>
    </dataValidation>
    <dataValidation sqref="A972" type="list">
      <formula1>Interests!$A$2:$A$384</formula1>
    </dataValidation>
    <dataValidation sqref="A973" type="list">
      <formula1>Interests!$A$2:$A$384</formula1>
    </dataValidation>
    <dataValidation sqref="A974" type="list">
      <formula1>Interests!$A$2:$A$384</formula1>
    </dataValidation>
    <dataValidation sqref="A975" type="list">
      <formula1>Interests!$A$2:$A$384</formula1>
    </dataValidation>
    <dataValidation sqref="A976" type="list">
      <formula1>Interests!$A$2:$A$384</formula1>
    </dataValidation>
    <dataValidation sqref="A977" type="list">
      <formula1>Interests!$A$2:$A$384</formula1>
    </dataValidation>
    <dataValidation sqref="A978" type="list">
      <formula1>Interests!$A$2:$A$384</formula1>
    </dataValidation>
    <dataValidation sqref="A979" type="list">
      <formula1>Interests!$A$2:$A$384</formula1>
    </dataValidation>
    <dataValidation sqref="A980" type="list">
      <formula1>Interests!$A$2:$A$384</formula1>
    </dataValidation>
    <dataValidation sqref="A981" type="list">
      <formula1>Interests!$A$2:$A$384</formula1>
    </dataValidation>
    <dataValidation sqref="A982" type="list">
      <formula1>Interests!$A$2:$A$384</formula1>
    </dataValidation>
    <dataValidation sqref="A983" type="list">
      <formula1>Interests!$A$2:$A$384</formula1>
    </dataValidation>
    <dataValidation sqref="A984" type="list">
      <formula1>Interests!$A$2:$A$384</formula1>
    </dataValidation>
    <dataValidation sqref="A985" type="list">
      <formula1>Interests!$A$2:$A$384</formula1>
    </dataValidation>
    <dataValidation sqref="A986" type="list">
      <formula1>Interests!$A$2:$A$384</formula1>
    </dataValidation>
    <dataValidation sqref="A987" type="list">
      <formula1>Interests!$A$2:$A$384</formula1>
    </dataValidation>
    <dataValidation sqref="A988" type="list">
      <formula1>Interests!$A$2:$A$384</formula1>
    </dataValidation>
    <dataValidation sqref="A989" type="list">
      <formula1>Interests!$A$2:$A$384</formula1>
    </dataValidation>
    <dataValidation sqref="A990" type="list">
      <formula1>Interests!$A$2:$A$384</formula1>
    </dataValidation>
    <dataValidation sqref="A991" type="list">
      <formula1>Interests!$A$2:$A$384</formula1>
    </dataValidation>
    <dataValidation sqref="A992" type="list">
      <formula1>Interests!$A$2:$A$384</formula1>
    </dataValidation>
    <dataValidation sqref="A993" type="list">
      <formula1>Interests!$A$2:$A$384</formula1>
    </dataValidation>
    <dataValidation sqref="A994" type="list">
      <formula1>Interests!$A$2:$A$384</formula1>
    </dataValidation>
    <dataValidation sqref="A995" type="list">
      <formula1>Interests!$A$2:$A$384</formula1>
    </dataValidation>
    <dataValidation sqref="A996" type="list">
      <formula1>Interests!$A$2:$A$384</formula1>
    </dataValidation>
    <dataValidation sqref="A997" type="list">
      <formula1>Interests!$A$2:$A$384</formula1>
    </dataValidation>
    <dataValidation sqref="A998" type="list">
      <formula1>Interests!$A$2:$A$384</formula1>
    </dataValidation>
    <dataValidation sqref="A999" type="list">
      <formula1>Interests!$A$2:$A$384</formula1>
    </dataValidation>
    <dataValidation sqref="A1000" type="list">
      <formula1>Interests!$A$2:$A$384</formula1>
    </dataValidation>
    <dataValidation sqref="A1001" type="list">
      <formula1>Interests!$A$2:$A$384</formula1>
    </dataValidation>
    <dataValidation sqref="A1002" type="list">
      <formula1>Interests!$A$2:$A$384</formula1>
    </dataValidation>
    <dataValidation sqref="A1003" type="list">
      <formula1>Interests!$A$2:$A$384</formula1>
    </dataValidation>
    <dataValidation sqref="A1004" type="list">
      <formula1>Interests!$A$2:$A$384</formula1>
    </dataValidation>
    <dataValidation sqref="A1005" type="list">
      <formula1>Interests!$A$2:$A$384</formula1>
    </dataValidation>
    <dataValidation sqref="A1006" type="list">
      <formula1>Interests!$A$2:$A$384</formula1>
    </dataValidation>
    <dataValidation sqref="A1007" type="list">
      <formula1>Interests!$A$2:$A$384</formula1>
    </dataValidation>
    <dataValidation sqref="A1008" type="list">
      <formula1>Interests!$A$2:$A$384</formula1>
    </dataValidation>
    <dataValidation sqref="A1009" type="list">
      <formula1>Interests!$A$2:$A$384</formula1>
    </dataValidation>
    <dataValidation sqref="A1010" type="list">
      <formula1>Interests!$A$2:$A$384</formula1>
    </dataValidation>
    <dataValidation sqref="A1011" type="list">
      <formula1>Interests!$A$2:$A$384</formula1>
    </dataValidation>
    <dataValidation sqref="A1012" type="list">
      <formula1>Interests!$A$2:$A$384</formula1>
    </dataValidation>
    <dataValidation sqref="A1013" type="list">
      <formula1>Interests!$A$2:$A$384</formula1>
    </dataValidation>
    <dataValidation sqref="A1014" type="list">
      <formula1>Interests!$A$2:$A$384</formula1>
    </dataValidation>
    <dataValidation sqref="A1015" type="list">
      <formula1>Interests!$A$2:$A$384</formula1>
    </dataValidation>
    <dataValidation sqref="A1016" type="list">
      <formula1>Interests!$A$2:$A$384</formula1>
    </dataValidation>
    <dataValidation sqref="A1017" type="list">
      <formula1>Interests!$A$2:$A$384</formula1>
    </dataValidation>
    <dataValidation sqref="A1018" type="list">
      <formula1>Interests!$A$2:$A$384</formula1>
    </dataValidation>
    <dataValidation sqref="A1019" type="list">
      <formula1>Interests!$A$2:$A$384</formula1>
    </dataValidation>
    <dataValidation sqref="A1020" type="list">
      <formula1>Interests!$A$2:$A$384</formula1>
    </dataValidation>
    <dataValidation sqref="A1021" type="list">
      <formula1>Interests!$A$2:$A$384</formula1>
    </dataValidation>
    <dataValidation sqref="A1022" type="list">
      <formula1>Interests!$A$2:$A$384</formula1>
    </dataValidation>
    <dataValidation sqref="A1023" type="list">
      <formula1>Interests!$A$2:$A$384</formula1>
    </dataValidation>
    <dataValidation sqref="A1024" type="list">
      <formula1>Interests!$A$2:$A$384</formula1>
    </dataValidation>
    <dataValidation sqref="A1025" type="list">
      <formula1>Interests!$A$2:$A$384</formula1>
    </dataValidation>
    <dataValidation sqref="A1026" type="list">
      <formula1>Interests!$A$2:$A$384</formula1>
    </dataValidation>
    <dataValidation sqref="A1027" type="list">
      <formula1>Interests!$A$2:$A$384</formula1>
    </dataValidation>
    <dataValidation sqref="A1028" type="list">
      <formula1>Interests!$A$2:$A$384</formula1>
    </dataValidation>
    <dataValidation sqref="A1029" type="list">
      <formula1>Interests!$A$2:$A$384</formula1>
    </dataValidation>
    <dataValidation sqref="A1030" type="list">
      <formula1>Interests!$A$2:$A$384</formula1>
    </dataValidation>
    <dataValidation sqref="A1031" type="list">
      <formula1>Interests!$A$2:$A$384</formula1>
    </dataValidation>
    <dataValidation sqref="A1032" type="list">
      <formula1>Interests!$A$2:$A$384</formula1>
    </dataValidation>
    <dataValidation sqref="A1033" type="list">
      <formula1>Interests!$A$2:$A$384</formula1>
    </dataValidation>
    <dataValidation sqref="A1034" type="list">
      <formula1>Interests!$A$2:$A$384</formula1>
    </dataValidation>
    <dataValidation sqref="A1035" type="list">
      <formula1>Interests!$A$2:$A$384</formula1>
    </dataValidation>
    <dataValidation sqref="A1036" type="list">
      <formula1>Interests!$A$2:$A$384</formula1>
    </dataValidation>
    <dataValidation sqref="A1037" type="list">
      <formula1>Interests!$A$2:$A$384</formula1>
    </dataValidation>
    <dataValidation sqref="A1038" type="list">
      <formula1>Interests!$A$2:$A$384</formula1>
    </dataValidation>
    <dataValidation sqref="A1039" type="list">
      <formula1>Interests!$A$2:$A$384</formula1>
    </dataValidation>
    <dataValidation sqref="A1040" type="list">
      <formula1>Interests!$A$2:$A$384</formula1>
    </dataValidation>
    <dataValidation sqref="A1041" type="list">
      <formula1>Interests!$A$2:$A$384</formula1>
    </dataValidation>
    <dataValidation sqref="A1042" type="list">
      <formula1>Interests!$A$2:$A$384</formula1>
    </dataValidation>
    <dataValidation sqref="A1043" type="list">
      <formula1>Interests!$A$2:$A$384</formula1>
    </dataValidation>
    <dataValidation sqref="A1044" type="list">
      <formula1>Interests!$A$2:$A$384</formula1>
    </dataValidation>
    <dataValidation sqref="A1045" type="list">
      <formula1>Interests!$A$2:$A$384</formula1>
    </dataValidation>
    <dataValidation sqref="A1046" type="list">
      <formula1>Interests!$A$2:$A$384</formula1>
    </dataValidation>
    <dataValidation sqref="A1047" type="list">
      <formula1>Interests!$A$2:$A$384</formula1>
    </dataValidation>
    <dataValidation sqref="A1048" type="list">
      <formula1>Interests!$A$2:$A$384</formula1>
    </dataValidation>
    <dataValidation sqref="A1049" type="list">
      <formula1>Interests!$A$2:$A$384</formula1>
    </dataValidation>
    <dataValidation sqref="A1050" type="list">
      <formula1>Interests!$A$2:$A$384</formula1>
    </dataValidation>
    <dataValidation sqref="A1051" type="list">
      <formula1>Interests!$A$2:$A$384</formula1>
    </dataValidation>
    <dataValidation sqref="A1052" type="list">
      <formula1>Interests!$A$2:$A$384</formula1>
    </dataValidation>
    <dataValidation sqref="A1053" type="list">
      <formula1>Interests!$A$2:$A$384</formula1>
    </dataValidation>
    <dataValidation sqref="A1054" type="list">
      <formula1>Interests!$A$2:$A$384</formula1>
    </dataValidation>
    <dataValidation sqref="A1055" type="list">
      <formula1>Interests!$A$2:$A$384</formula1>
    </dataValidation>
    <dataValidation sqref="A1056" type="list">
      <formula1>Interests!$A$2:$A$384</formula1>
    </dataValidation>
  </dataValidations>
  <hyperlinks>
    <hyperlink ref="H2" r:id="rId1"/>
    <hyperlink ref="H3" r:id="rId2"/>
    <hyperlink ref="H4" r:id="rId3"/>
    <hyperlink ref="H5" r:id="rId4"/>
    <hyperlink ref="H6" r:id="rId5"/>
    <hyperlink ref="H7" r:id="rId6"/>
    <hyperlink ref="H8" r:id="rId7"/>
    <hyperlink ref="H9" r:id="rId8"/>
    <hyperlink ref="H10" location=".U_bvTcWSy3o" r:id="rId9"/>
    <hyperlink ref="H11" location=".U_bwE8WSy3o" r:id="rId10"/>
    <hyperlink ref="H12" r:id="rId11"/>
    <hyperlink ref="H13" r:id="rId12"/>
    <hyperlink ref="H14" r:id="rId13"/>
    <hyperlink ref="H15" r:id="rId14"/>
    <hyperlink ref="H16" r:id="rId15"/>
    <hyperlink ref="H17" r:id="rId16"/>
    <hyperlink ref="H18" r:id="rId17"/>
    <hyperlink ref="H19" r:id="rId18"/>
    <hyperlink ref="H20" r:id="rId19"/>
    <hyperlink ref="H21" r:id="rId20"/>
    <hyperlink ref="H22" r:id="rId21"/>
    <hyperlink ref="H23" r:id="rId22"/>
    <hyperlink ref="H24" r:id="rId23"/>
    <hyperlink ref="H25" r:id="rId24"/>
    <hyperlink ref="H26" r:id="rId25"/>
    <hyperlink ref="H27" r:id="rId26"/>
    <hyperlink ref="H28" r:id="rId27"/>
    <hyperlink ref="H29" r:id="rId28"/>
    <hyperlink ref="H30" r:id="rId29"/>
    <hyperlink ref="H31" r:id="rId30"/>
    <hyperlink ref="H32" r:id="rId31"/>
    <hyperlink ref="H33" r:id="rId32"/>
    <hyperlink ref="H34" r:id="rId33"/>
    <hyperlink ref="H35" r:id="rId34"/>
    <hyperlink ref="H36" r:id="rId35"/>
    <hyperlink ref="H37" r:id="rId36"/>
    <hyperlink ref="H38" r:id="rId37"/>
    <hyperlink ref="H39" r:id="rId38"/>
    <hyperlink ref="H40" r:id="rId39"/>
    <hyperlink ref="H41" r:id="rId40"/>
    <hyperlink ref="H42" location="!tuition-financial-aid/cft0" r:id="rId41"/>
    <hyperlink ref="H43" r:id="rId42"/>
    <hyperlink ref="H44" r:id="rId43"/>
    <hyperlink ref="H45" r:id="rId44"/>
    <hyperlink ref="H46" r:id="rId45"/>
    <hyperlink ref="H47" r:id="rId46"/>
    <hyperlink ref="H48" location="finance" r:id="rId47"/>
    <hyperlink ref="H49" r:id="rId48"/>
    <hyperlink ref="H50" r:id="rId49"/>
    <hyperlink ref="H51" r:id="rId50"/>
    <hyperlink ref="H52" r:id="rId51"/>
    <hyperlink ref="H53" r:id="rId52"/>
    <hyperlink ref="H54" r:id="rId53"/>
    <hyperlink ref="H55" r:id="rId54"/>
    <hyperlink ref="H56" r:id="rId55"/>
    <hyperlink ref="H57" r:id="rId56"/>
    <hyperlink ref="H58" r:id="rId57"/>
    <hyperlink ref="H59" r:id="rId58"/>
    <hyperlink ref="H60" r:id="rId59"/>
    <hyperlink ref="H61" r:id="rId60"/>
    <hyperlink ref="H62" r:id="rId61"/>
    <hyperlink ref="H63" r:id="rId62"/>
    <hyperlink ref="H64" r:id="rId63"/>
    <hyperlink ref="H65" r:id="rId64"/>
    <hyperlink ref="H66" r:id="rId65"/>
    <hyperlink ref="H67" r:id="rId66"/>
    <hyperlink ref="H68" r:id="rId67"/>
    <hyperlink ref="H69" r:id="rId68"/>
    <hyperlink ref="H70" r:id="rId69"/>
    <hyperlink ref="H71" r:id="rId70"/>
    <hyperlink ref="H72" r:id="rId71"/>
    <hyperlink ref="H73" r:id="rId72"/>
    <hyperlink ref="H74" r:id="rId73"/>
    <hyperlink ref="H75" r:id="rId74"/>
    <hyperlink ref="H76" r:id="rId75"/>
    <hyperlink ref="H77" r:id="rId76"/>
    <hyperlink ref="H78" r:id="rId77"/>
    <hyperlink ref="H79" r:id="rId78"/>
    <hyperlink ref="H80" r:id="rId79"/>
    <hyperlink ref="H81" r:id="rId80"/>
    <hyperlink ref="H82" r:id="rId81"/>
    <hyperlink ref="H83" r:id="rId82"/>
    <hyperlink ref="H84" r:id="rId83"/>
    <hyperlink ref="H85" r:id="rId84"/>
    <hyperlink ref="H86" r:id="rId85"/>
    <hyperlink ref="H87" r:id="rId86"/>
    <hyperlink ref="H88" r:id="rId87"/>
    <hyperlink ref="H89" r:id="rId88"/>
    <hyperlink ref="H90" r:id="rId89"/>
    <hyperlink ref="H91" r:id="rId90"/>
    <hyperlink ref="H92" r:id="rId91"/>
    <hyperlink ref="H93" r:id="rId92"/>
    <hyperlink ref="H94" r:id="rId93"/>
    <hyperlink ref="H95" r:id="rId94"/>
    <hyperlink ref="H96" r:id="rId95"/>
    <hyperlink ref="H97" r:id="rId96"/>
    <hyperlink ref="H98" r:id="rId97"/>
    <hyperlink ref="H99" r:id="rId98"/>
    <hyperlink ref="H100" r:id="rId99"/>
    <hyperlink ref="H101" r:id="rId100"/>
    <hyperlink ref="H102" r:id="rId101"/>
    <hyperlink ref="H103" r:id="rId102"/>
    <hyperlink ref="H104" r:id="rId103"/>
    <hyperlink ref="H105" r:id="rId104"/>
    <hyperlink ref="H106" r:id="rId105"/>
    <hyperlink ref="H107" r:id="rId106"/>
    <hyperlink ref="H108" r:id="rId107"/>
    <hyperlink ref="H109" r:id="rId108"/>
    <hyperlink ref="H110" r:id="rId109"/>
    <hyperlink ref="H111" r:id="rId110"/>
    <hyperlink ref="H112" r:id="rId111"/>
    <hyperlink ref="H113" r:id="rId112"/>
    <hyperlink ref="H114" r:id="rId113"/>
    <hyperlink ref="H115" r:id="rId114"/>
    <hyperlink ref="H116" r:id="rId115"/>
    <hyperlink ref="H117" r:id="rId116"/>
    <hyperlink ref="H119" r:id="rId117"/>
    <hyperlink ref="H120" r:id="rId118"/>
    <hyperlink ref="H121" r:id="rId119"/>
    <hyperlink ref="H122" r:id="rId120"/>
    <hyperlink ref="H123" r:id="rId121"/>
    <hyperlink ref="H124" r:id="rId122"/>
    <hyperlink ref="H125" r:id="rId123"/>
    <hyperlink ref="H126" r:id="rId124"/>
    <hyperlink ref="H127" r:id="rId125"/>
    <hyperlink ref="H128" r:id="rId126"/>
    <hyperlink ref="H129" r:id="rId127"/>
    <hyperlink ref="H130" r:id="rId128"/>
    <hyperlink ref="H131" r:id="rId129"/>
    <hyperlink ref="H132" r:id="rId130"/>
    <hyperlink ref="H133" r:id="rId131"/>
    <hyperlink ref="H134" location="!%253Fprefn1%3Dsale%26prefv1%3Dfalse%26i%3D18%26color%3DK61O%26size%3DUNICA" r:id="rId132"/>
    <hyperlink ref="H135" location="!%3Fprefn1%3Dsale%26prefv1%3Dfalse%26i%3D4%26color%3DA315%26start%3D25%26sz%3D25" r:id="rId133"/>
    <hyperlink ref="H136" r:id="rId134"/>
    <hyperlink ref="H137" r:id="rId135"/>
    <hyperlink ref="H138" r:id="rId136"/>
    <hyperlink ref="H139" r:id="rId137"/>
    <hyperlink ref="H140" r:id="rId138"/>
    <hyperlink ref="H141" r:id="rId139"/>
    <hyperlink ref="H142" r:id="rId140"/>
    <hyperlink ref="H143" r:id="rId141"/>
    <hyperlink ref="H144" r:id="rId142"/>
    <hyperlink ref="H145" r:id="rId143"/>
    <hyperlink ref="H146" r:id="rId144"/>
    <hyperlink ref="H147" r:id="rId145"/>
    <hyperlink ref="H148" r:id="rId146"/>
    <hyperlink ref="H149" r:id="rId147"/>
    <hyperlink ref="H150" r:id="rId148"/>
    <hyperlink ref="H151" r:id="rId149"/>
    <hyperlink ref="H152" r:id="rId150"/>
    <hyperlink ref="H153" r:id="rId151"/>
    <hyperlink ref="H154" r:id="rId152"/>
  </hyperlinks>
  <drawing r:id="rId15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sheetData>
    <row r="1">
      <c t="s" s="1" r="A1">
        <v>0</v>
      </c>
      <c t="s" s="1" r="B1">
        <v>2</v>
      </c>
      <c s="2" r="C1"/>
      <c s="2" r="D1"/>
      <c s="2" r="E1"/>
      <c s="2" r="F1"/>
      <c s="2" r="G1"/>
      <c s="2" r="H1"/>
      <c s="2" r="I1"/>
      <c s="2" r="J1"/>
      <c s="2" r="K1"/>
      <c s="2" r="L1"/>
      <c s="2" r="M1"/>
      <c s="2" r="N1"/>
      <c s="2" r="O1"/>
      <c s="2" r="P1"/>
      <c s="2" r="Q1"/>
      <c s="2" r="R1"/>
      <c s="2" r="S1"/>
      <c s="2" r="T1"/>
      <c s="2" r="U1"/>
      <c s="2" r="V1"/>
      <c s="2" r="W1"/>
      <c s="2" r="X1"/>
      <c s="2" r="Y1"/>
      <c s="2" r="Z1"/>
    </row>
    <row r="2">
      <c t="s" s="4" r="A2">
        <v>14</v>
      </c>
      <c s="4" r="C2"/>
      <c s="4" r="D2"/>
      <c s="4" r="E2"/>
      <c s="4" r="F2"/>
      <c s="4" r="G2"/>
      <c s="4" r="H2"/>
    </row>
    <row r="3">
      <c t="s" s="4" r="A3">
        <v>36</v>
      </c>
      <c s="4" r="C3"/>
      <c s="4" r="D3"/>
      <c s="4" r="E3"/>
      <c s="4" r="F3"/>
      <c s="4" r="G3"/>
      <c s="4" r="H3"/>
    </row>
    <row r="4">
      <c t="s" s="4" r="A4">
        <v>38</v>
      </c>
      <c s="4" r="C4"/>
      <c s="4" r="D4"/>
      <c s="4" r="E4"/>
      <c s="4" r="F4"/>
      <c s="4" r="G4"/>
      <c s="4" r="H4"/>
    </row>
    <row r="5">
      <c t="s" s="4" r="A5">
        <v>39</v>
      </c>
      <c s="4" r="C5"/>
      <c s="4" r="D5"/>
      <c s="4" r="E5"/>
      <c s="4" r="F5"/>
      <c s="4" r="G5"/>
      <c s="4" r="H5"/>
    </row>
    <row r="6">
      <c t="s" s="4" r="A6">
        <v>40</v>
      </c>
      <c s="4" r="C6"/>
      <c s="4" r="D6"/>
      <c s="4" r="E6"/>
      <c s="4" r="F6"/>
      <c s="4" r="G6"/>
      <c s="4" r="H6"/>
    </row>
    <row r="7">
      <c t="s" s="4" r="A7">
        <v>41</v>
      </c>
      <c s="4" r="C7"/>
      <c s="4" r="D7"/>
      <c s="4" r="E7"/>
      <c s="4" r="F7"/>
      <c s="4" r="G7"/>
      <c s="4" r="H7"/>
    </row>
    <row r="8">
      <c t="s" s="6" r="A8">
        <v>42</v>
      </c>
    </row>
    <row r="9">
      <c t="s" s="6" r="A9">
        <v>53</v>
      </c>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min="1" customWidth="1" max="1" width="41.29"/>
    <col min="2" customWidth="1" max="2" width="21.14"/>
    <col min="3" customWidth="1" max="3" width="21.0"/>
  </cols>
  <sheetData>
    <row r="1">
      <c t="s" s="4" r="A1">
        <v>31</v>
      </c>
      <c t="s" s="4" r="B1">
        <v>32</v>
      </c>
      <c t="s" s="4" r="C1">
        <v>33</v>
      </c>
      <c t="s" s="4" r="D1">
        <v>34</v>
      </c>
      <c t="s" s="4" r="E1">
        <v>35</v>
      </c>
    </row>
    <row r="2">
      <c t="s" s="5" r="A2">
        <v>37</v>
      </c>
      <c t="s" s="5" r="B2">
        <v>43</v>
      </c>
      <c t="s" s="5" r="C2">
        <v>44</v>
      </c>
      <c t="s" s="5" r="D2">
        <v>45</v>
      </c>
      <c t="s" s="5" r="E2">
        <v>46</v>
      </c>
    </row>
    <row r="3">
      <c t="s" s="4" r="A3">
        <v>47</v>
      </c>
      <c s="4" r="B3">
        <v>11.0116923077</v>
      </c>
      <c s="4" r="C3">
        <v>594.7</v>
      </c>
      <c s="4" r="D3">
        <v>14.4629230769</v>
      </c>
      <c s="4" r="E3">
        <v>965.5</v>
      </c>
    </row>
    <row r="4">
      <c t="s" s="4" r="A4">
        <v>48</v>
      </c>
      <c s="4" r="B4">
        <v>4.0430769231</v>
      </c>
      <c s="4" r="C4">
        <v>345.5</v>
      </c>
      <c s="4" r="D4">
        <v>8.6619230769</v>
      </c>
      <c s="4" r="E4">
        <v>531.8</v>
      </c>
    </row>
    <row r="5">
      <c t="s" s="4" r="A5">
        <v>49</v>
      </c>
      <c s="4" r="B5">
        <v>10.8308461538</v>
      </c>
      <c s="4" r="C5">
        <v>406.9</v>
      </c>
      <c s="4" r="D5">
        <v>12.1573076923</v>
      </c>
      <c s="4" r="E5">
        <v>537.5</v>
      </c>
    </row>
    <row r="6">
      <c t="s" s="4" r="A6">
        <v>50</v>
      </c>
      <c s="4" r="B6">
        <v>-1.6928461538</v>
      </c>
      <c s="4" r="C6">
        <v>936.0</v>
      </c>
      <c s="4" r="D6">
        <v>9.4656153846</v>
      </c>
      <c s="4" r="E6">
        <v>873.1</v>
      </c>
    </row>
    <row r="7">
      <c t="s" s="4" r="A7">
        <v>51</v>
      </c>
      <c s="4" r="B7">
        <v>7.8376923077</v>
      </c>
      <c s="4" r="C7">
        <v>525.0</v>
      </c>
      <c s="4" r="D7">
        <v>13.7620769231</v>
      </c>
      <c s="4" r="E7">
        <v>789.8</v>
      </c>
    </row>
    <row r="8">
      <c t="s" s="4" r="A8">
        <v>54</v>
      </c>
      <c s="4" r="B8">
        <v>12.9987692308</v>
      </c>
      <c s="4" r="C8">
        <v>960.9</v>
      </c>
      <c s="4" r="D8">
        <v>11.7582307692</v>
      </c>
      <c s="4" r="E8">
        <v>948.3</v>
      </c>
    </row>
    <row r="9">
      <c t="s" s="4" r="A9">
        <v>56</v>
      </c>
      <c s="4" r="B9">
        <v>17.1427692308</v>
      </c>
      <c s="4" r="C9">
        <v>750.8</v>
      </c>
      <c s="4" r="D9">
        <v>21.1233846154</v>
      </c>
      <c s="4" r="E9">
        <v>1004.5</v>
      </c>
    </row>
    <row r="10">
      <c t="s" s="4" r="A10">
        <v>58</v>
      </c>
      <c s="4" r="B10">
        <v>5.8610769231</v>
      </c>
      <c s="4" r="C10">
        <v>557.0</v>
      </c>
      <c s="4" r="D10">
        <v>13.7138461538</v>
      </c>
      <c s="4" r="E10">
        <v>829.4</v>
      </c>
    </row>
    <row r="11">
      <c t="s" s="4" r="A11">
        <v>59</v>
      </c>
      <c s="4" r="B11">
        <v>6.1289230769</v>
      </c>
      <c s="4" r="C11">
        <v>414.8</v>
      </c>
      <c s="4" r="D11">
        <v>4.7913076923</v>
      </c>
      <c s="4" r="E11">
        <v>600.1</v>
      </c>
    </row>
    <row r="12">
      <c t="s" s="4" r="A12">
        <v>60</v>
      </c>
      <c s="4" r="B12">
        <v>14.3321538462</v>
      </c>
      <c s="4" r="C12">
        <v>840.7</v>
      </c>
      <c s="4" r="D12">
        <v>22.94</v>
      </c>
      <c s="4" r="E12">
        <v>1176.2</v>
      </c>
    </row>
    <row r="13">
      <c t="s" s="4" r="A13">
        <v>61</v>
      </c>
      <c s="4" r="B13">
        <v>0.8952307692</v>
      </c>
      <c s="4" r="C13">
        <v>1190.0</v>
      </c>
      <c s="4" r="D13">
        <v>20.0743846154</v>
      </c>
      <c s="4" r="E13">
        <v>2566.9</v>
      </c>
    </row>
    <row r="14">
      <c t="s" s="4" r="A14">
        <v>63</v>
      </c>
      <c s="4" r="B14">
        <v>16.9758461538</v>
      </c>
      <c s="4" r="C14">
        <v>694.0</v>
      </c>
      <c s="4" r="D14">
        <v>18.0171538462</v>
      </c>
      <c s="4" r="E14">
        <v>906.0</v>
      </c>
    </row>
    <row r="15">
      <c t="s" s="4" r="A15">
        <v>70</v>
      </c>
      <c s="4" r="B15">
        <v>17.2508461538</v>
      </c>
      <c s="4" r="C15">
        <v>1141.4</v>
      </c>
      <c s="4" r="D15">
        <v>12.2143076923</v>
      </c>
      <c s="4" r="E15">
        <v>1206.8</v>
      </c>
    </row>
    <row r="16">
      <c t="s" s="4" r="A16">
        <v>73</v>
      </c>
      <c s="4" r="B16">
        <v>7.8304615385</v>
      </c>
      <c s="4" r="C16">
        <v>404.3</v>
      </c>
      <c s="4" r="D16">
        <v>10.6795384615</v>
      </c>
      <c s="4" r="E16">
        <v>502.7</v>
      </c>
    </row>
    <row r="17">
      <c t="s" s="4" r="A17">
        <v>74</v>
      </c>
      <c s="4" r="B17">
        <v>15.39</v>
      </c>
      <c s="4" r="C17">
        <v>547.6</v>
      </c>
      <c s="4" r="D17">
        <v>21.5103076923</v>
      </c>
      <c s="4" r="E17">
        <v>911.0</v>
      </c>
    </row>
    <row r="18">
      <c t="s" s="4" r="A18">
        <v>76</v>
      </c>
      <c s="4" r="B18">
        <v>11.0626923077</v>
      </c>
      <c s="4" r="C18">
        <v>556.7</v>
      </c>
      <c s="4" r="D18">
        <v>19.2785384615</v>
      </c>
      <c s="4" r="E18">
        <v>782.5</v>
      </c>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min="1" customWidth="1" max="1" width="30.29"/>
  </cols>
  <sheetData>
    <row r="1">
      <c s="23" r="A1"/>
      <c t="s" s="5" r="B1">
        <v>306</v>
      </c>
    </row>
    <row r="2">
      <c t="s" s="22" r="A2">
        <v>307</v>
      </c>
      <c s="5" r="B2">
        <v>0.0</v>
      </c>
      <c s="5" r="C2">
        <v>5.0</v>
      </c>
      <c s="5" r="D2">
        <v>10.0</v>
      </c>
      <c s="5" r="E2">
        <v>15.0</v>
      </c>
      <c s="5" r="F2">
        <v>20.0</v>
      </c>
      <c s="5" r="G2">
        <v>25.0</v>
      </c>
      <c s="5" r="H2">
        <v>30.0</v>
      </c>
      <c s="5" r="I2">
        <v>35.0</v>
      </c>
      <c s="5" r="J2">
        <v>40.0</v>
      </c>
      <c s="5" r="K2">
        <v>45.0</v>
      </c>
      <c s="5" r="L2">
        <v>47.0</v>
      </c>
    </row>
    <row r="3">
      <c t="s" s="21" r="A3">
        <v>310</v>
      </c>
      <c s="24" r="B3">
        <v>4553.14</v>
      </c>
      <c s="24" r="C3">
        <v>29803.71</v>
      </c>
      <c s="24" r="D3">
        <v>59195.76</v>
      </c>
      <c s="24" r="E3">
        <v>92729.28</v>
      </c>
      <c s="24" r="F3">
        <v>130404.28</v>
      </c>
      <c s="24" r="G3">
        <v>172220.76</v>
      </c>
      <c s="24" r="H3">
        <v>218178.72</v>
      </c>
      <c s="24" r="I3">
        <v>268278.15</v>
      </c>
      <c s="24" r="J3">
        <v>322519.06</v>
      </c>
      <c s="24" r="K3">
        <v>380901.44</v>
      </c>
      <c s="24" r="L3">
        <v>393074.9</v>
      </c>
    </row>
    <row r="4">
      <c t="s" s="21" r="A4">
        <v>312</v>
      </c>
      <c s="24" r="B4">
        <v>2374.17</v>
      </c>
      <c s="24" r="C4">
        <v>17570.56</v>
      </c>
      <c s="24" r="D4">
        <v>38309.57</v>
      </c>
      <c s="24" r="E4">
        <v>64591.2</v>
      </c>
      <c s="24" r="F4">
        <v>96415.44</v>
      </c>
      <c s="24" r="G4">
        <v>133782.3</v>
      </c>
      <c s="24" r="H4">
        <v>176691.77</v>
      </c>
      <c s="24" r="I4">
        <v>225143.86</v>
      </c>
      <c s="24" r="J4">
        <v>279138.57</v>
      </c>
      <c s="24" r="K4">
        <v>338675.88</v>
      </c>
      <c s="24" r="L4">
        <v>351248.46</v>
      </c>
    </row>
    <row r="5">
      <c t="s" s="21" r="A5">
        <v>313</v>
      </c>
      <c s="24" r="B5">
        <v>1606.99</v>
      </c>
      <c s="24" r="C5">
        <v>10597.02</v>
      </c>
      <c s="24" r="D5">
        <v>21178.79</v>
      </c>
      <c s="24" r="E5">
        <v>33352.32</v>
      </c>
      <c s="24" r="F5">
        <v>47117.6</v>
      </c>
      <c s="24" r="G5">
        <v>62474.64</v>
      </c>
      <c s="24" r="H5">
        <v>79423.43</v>
      </c>
      <c s="24" r="I5">
        <v>97963.98</v>
      </c>
      <c s="24" r="J5">
        <v>118096.27</v>
      </c>
      <c s="24" r="K5">
        <v>139820.33</v>
      </c>
      <c s="24" r="L5">
        <v>144356.15</v>
      </c>
    </row>
    <row r="6">
      <c t="s" s="21" r="A6">
        <v>315</v>
      </c>
      <c s="24" r="B6">
        <v>-420.05</v>
      </c>
      <c s="24" r="C6">
        <v>5513.82</v>
      </c>
      <c s="24" r="D6">
        <v>24837.83</v>
      </c>
      <c s="24" r="E6">
        <v>57552.0</v>
      </c>
      <c s="24" r="F6">
        <v>103656.32</v>
      </c>
      <c s="24" r="G6">
        <v>163150.8</v>
      </c>
      <c s="24" r="H6">
        <v>236035.43</v>
      </c>
      <c s="24" r="I6">
        <v>322310.22</v>
      </c>
      <c s="24" r="J6">
        <v>421975.15</v>
      </c>
      <c s="24" r="K6">
        <v>535030.25</v>
      </c>
      <c s="24" r="L6">
        <v>559248.08</v>
      </c>
    </row>
    <row r="7">
      <c t="s" s="21" r="A7">
        <v>316</v>
      </c>
      <c s="24" r="B7">
        <v>3355.33</v>
      </c>
      <c s="24" r="C7">
        <v>24397.55</v>
      </c>
      <c s="24" r="D7">
        <v>52549.02</v>
      </c>
      <c s="24" r="E7">
        <v>87809.76</v>
      </c>
      <c s="24" r="F7">
        <v>130179.76</v>
      </c>
      <c s="24" r="G7">
        <v>179659.02</v>
      </c>
      <c s="24" r="H7">
        <v>236247.54</v>
      </c>
      <c s="24" r="I7">
        <v>299945.33</v>
      </c>
      <c s="24" r="J7">
        <v>370752.37</v>
      </c>
      <c s="24" r="K7">
        <v>448668.68</v>
      </c>
      <c s="24" r="L7">
        <v>465105.05</v>
      </c>
    </row>
    <row r="8">
      <c t="s" s="21" r="A8">
        <v>319</v>
      </c>
      <c s="24" r="B8">
        <v>-188.42</v>
      </c>
      <c s="24" r="C8">
        <v>-2023.68</v>
      </c>
      <c s="24" r="D8">
        <v>-5347.6</v>
      </c>
      <c s="24" r="E8">
        <v>-10160.16</v>
      </c>
      <c s="24" r="F8">
        <v>-16461.37</v>
      </c>
      <c s="24" r="G8">
        <v>-24251.22</v>
      </c>
      <c s="24" r="H8">
        <v>-33529.72</v>
      </c>
      <c s="24" r="I8">
        <v>-44296.86</v>
      </c>
      <c s="24" r="J8">
        <v>-56552.66</v>
      </c>
      <c s="24" r="K8">
        <v>-70297.09</v>
      </c>
      <c s="24" r="L8">
        <v>-73224.62</v>
      </c>
    </row>
    <row r="9">
      <c t="s" s="21" r="A9">
        <v>320</v>
      </c>
      <c s="24" r="B9">
        <v>3163.82</v>
      </c>
      <c s="24" r="C9">
        <v>21848.95</v>
      </c>
      <c s="24" r="D9">
        <v>45310.83</v>
      </c>
      <c s="24" r="E9">
        <v>73549.44</v>
      </c>
      <c s="24" r="F9">
        <v>106564.79</v>
      </c>
      <c s="24" r="G9">
        <v>144356.88</v>
      </c>
      <c s="24" r="H9">
        <v>186925.71</v>
      </c>
      <c s="24" r="I9">
        <v>234271.27</v>
      </c>
      <c s="24" r="J9">
        <v>286393.58</v>
      </c>
      <c s="24" r="K9">
        <v>343292.62</v>
      </c>
      <c s="24" r="L9">
        <v>355245.64</v>
      </c>
    </row>
    <row r="10">
      <c t="s" s="21" r="A10">
        <v>323</v>
      </c>
      <c s="24" r="B10">
        <v>3504.38</v>
      </c>
      <c s="24" r="C10">
        <v>26680.29</v>
      </c>
      <c s="24" r="D10">
        <v>59279.52</v>
      </c>
      <c s="24" r="E10">
        <v>101302.08</v>
      </c>
      <c s="24" r="F10">
        <v>152747.96</v>
      </c>
      <c s="24" r="G10">
        <v>213617.16</v>
      </c>
      <c s="24" r="H10">
        <v>283909.68</v>
      </c>
      <c s="24" r="I10">
        <v>363625.53</v>
      </c>
      <c s="24" r="J10">
        <v>452764.7</v>
      </c>
      <c s="24" r="K10">
        <v>551327.2</v>
      </c>
      <c s="24" r="L10">
        <v>572170.49</v>
      </c>
    </row>
    <row r="11">
      <c t="s" s="21" r="A11">
        <v>326</v>
      </c>
      <c s="24" r="B11">
        <v>2183.47</v>
      </c>
      <c s="24" r="C11">
        <v>12137.75</v>
      </c>
      <c s="24" r="D11">
        <v>20486.88</v>
      </c>
      <c s="24" r="E11">
        <v>27230.88</v>
      </c>
      <c s="24" r="F11">
        <v>32369.74</v>
      </c>
      <c s="24" r="G11">
        <v>35903.46</v>
      </c>
      <c s="24" r="H11">
        <v>37832.04</v>
      </c>
      <c s="24" r="I11">
        <v>38155.49</v>
      </c>
      <c s="24" r="J11">
        <v>36873.79</v>
      </c>
      <c s="24" r="K11">
        <v>33986.96</v>
      </c>
      <c s="24" r="L11">
        <v>33216.98</v>
      </c>
    </row>
    <row r="12">
      <c t="s" s="21" r="A12">
        <v>327</v>
      </c>
      <c s="24" r="B12">
        <v>4284.24</v>
      </c>
      <c s="24" r="C12">
        <v>31903.06</v>
      </c>
      <c s="24" r="D12">
        <v>69851.3</v>
      </c>
      <c s="24" r="E12">
        <v>118128.96</v>
      </c>
      <c s="24" r="F12">
        <v>176736.03</v>
      </c>
      <c s="24" r="G12">
        <v>245672.52</v>
      </c>
      <c s="24" r="H12">
        <v>324938.42</v>
      </c>
      <c s="24" r="I12">
        <v>414533.74</v>
      </c>
      <c s="24" r="J12">
        <v>514458.48</v>
      </c>
      <c s="24" r="K12">
        <v>624712.62</v>
      </c>
      <c s="24" r="L12">
        <v>648002.98</v>
      </c>
    </row>
    <row r="13">
      <c t="s" s="21" r="A13">
        <v>330</v>
      </c>
      <c s="24" r="B13">
        <v>17098.17</v>
      </c>
      <c s="24" r="C13">
        <v>116398.04</v>
      </c>
      <c s="24" r="D13">
        <v>238712.89</v>
      </c>
      <c s="24" r="E13">
        <v>384042.72</v>
      </c>
      <c s="24" r="F13">
        <v>552387.54</v>
      </c>
      <c s="24" r="G13">
        <v>743747.34</v>
      </c>
      <c s="24" r="H13">
        <v>958122.13</v>
      </c>
      <c s="24" r="I13">
        <v>1195511.9</v>
      </c>
      <c s="24" r="J13">
        <v>1455916.65</v>
      </c>
      <c s="24" r="K13">
        <v>1739336.4</v>
      </c>
      <c s="24" r="L13">
        <v>1798782.14</v>
      </c>
    </row>
    <row r="14">
      <c t="s" s="21" r="A14">
        <v>331</v>
      </c>
      <c s="24" r="B14">
        <v>2575.24</v>
      </c>
      <c s="24" r="C14">
        <v>16201.18</v>
      </c>
      <c s="24" r="D14">
        <v>31076.68</v>
      </c>
      <c s="24" r="E14">
        <v>47201.76</v>
      </c>
      <c s="24" r="F14">
        <v>64576.41</v>
      </c>
      <c s="24" r="G14">
        <v>83200.62</v>
      </c>
      <c s="24" r="H14">
        <v>103074.4</v>
      </c>
      <c s="24" r="I14">
        <v>124197.76</v>
      </c>
      <c s="24" r="J14">
        <v>146570.68</v>
      </c>
      <c s="24" r="K14">
        <v>170193.17</v>
      </c>
      <c s="24" r="L14">
        <v>175067.62</v>
      </c>
    </row>
    <row r="15">
      <c t="s" s="21" r="A15">
        <v>332</v>
      </c>
      <c s="24" r="B15">
        <v>633.7</v>
      </c>
      <c s="24" r="C15">
        <v>175.92</v>
      </c>
      <c s="24" r="D15">
        <v>-6325.72</v>
      </c>
      <c s="24" r="E15">
        <v>-18871.2</v>
      </c>
      <c s="24" r="F15">
        <v>-37460.53</v>
      </c>
      <c s="24" r="G15">
        <v>-62093.7</v>
      </c>
      <c s="24" r="H15">
        <v>-92770.72</v>
      </c>
      <c s="24" r="I15">
        <v>-129491.58</v>
      </c>
      <c s="24" r="J15">
        <v>-172256.3</v>
      </c>
      <c s="24" r="K15">
        <v>-221064.85</v>
      </c>
      <c s="24" r="L15">
        <v>-231551.83</v>
      </c>
    </row>
    <row r="16">
      <c t="s" s="21" r="A16">
        <v>333</v>
      </c>
      <c s="24" r="B16">
        <v>1266.27</v>
      </c>
      <c s="24" r="C16">
        <v>9648.97</v>
      </c>
      <c s="24" r="D16">
        <v>21450.56</v>
      </c>
      <c s="24" r="E16">
        <v>36671.04</v>
      </c>
      <c s="24" r="F16">
        <v>55310.41</v>
      </c>
      <c s="24" r="G16">
        <v>77368.68</v>
      </c>
      <c s="24" r="H16">
        <v>102845.84</v>
      </c>
      <c s="24" r="I16">
        <v>131741.89</v>
      </c>
      <c s="24" r="J16">
        <v>164056.83</v>
      </c>
      <c s="24" r="K16">
        <v>199790.67</v>
      </c>
      <c s="24" r="L16">
        <v>207347.7</v>
      </c>
    </row>
    <row r="17">
      <c t="s" s="21" r="A17">
        <v>334</v>
      </c>
      <c s="24" r="B17">
        <v>4544.41</v>
      </c>
      <c s="24" r="C17">
        <v>31673.08</v>
      </c>
      <c s="24" r="D17">
        <v>66146.11</v>
      </c>
      <c s="24" r="E17">
        <v>107963.52</v>
      </c>
      <c s="24" r="F17">
        <v>157125.3</v>
      </c>
      <c s="24" r="G17">
        <v>213631.44</v>
      </c>
      <c s="24" r="H17">
        <v>277481.95</v>
      </c>
      <c s="24" r="I17">
        <v>348676.84</v>
      </c>
      <c s="24" r="J17">
        <v>427216.09</v>
      </c>
      <c s="24" r="K17">
        <v>513099.71</v>
      </c>
      <c s="24" r="L17">
        <v>531157.76</v>
      </c>
    </row>
    <row r="18">
      <c t="s" s="21" r="A18">
        <v>335</v>
      </c>
      <c s="24" r="B18">
        <v>2956.08</v>
      </c>
      <c s="24" r="C18">
        <v>23651.86</v>
      </c>
      <c s="24" r="D18">
        <v>54206.66</v>
      </c>
      <c s="24" r="E18">
        <v>94620.48</v>
      </c>
      <c s="24" r="F18">
        <v>144893.31</v>
      </c>
      <c s="24" r="G18">
        <v>205025.16</v>
      </c>
      <c s="24" r="H18">
        <v>275016.02</v>
      </c>
      <c s="24" r="I18">
        <v>354865.9</v>
      </c>
      <c s="24" r="J18">
        <v>444574.8</v>
      </c>
      <c s="24" r="K18">
        <v>544142.7</v>
      </c>
      <c s="24" r="L18">
        <v>565239.37</v>
      </c>
    </row>
    <row r="19">
      <c s="23" r="A19"/>
    </row>
    <row r="20">
      <c s="23" r="A20"/>
    </row>
    <row r="21">
      <c s="23" r="A21"/>
    </row>
    <row r="22">
      <c s="23" r="A22"/>
    </row>
    <row r="23">
      <c s="23" r="A23"/>
    </row>
    <row r="24">
      <c s="23" r="A24"/>
    </row>
    <row r="25">
      <c s="23" r="A25"/>
    </row>
    <row r="26">
      <c s="23" r="A26"/>
    </row>
    <row r="27">
      <c s="23" r="A27"/>
    </row>
    <row r="28">
      <c s="23" r="A28"/>
    </row>
    <row r="29">
      <c s="23" r="A29"/>
    </row>
    <row r="30">
      <c s="23" r="A30"/>
    </row>
    <row r="31">
      <c s="23" r="A31"/>
    </row>
    <row r="32">
      <c s="23" r="A32"/>
    </row>
    <row r="33">
      <c s="23" r="A33"/>
    </row>
    <row r="34">
      <c s="23" r="A34"/>
    </row>
    <row r="35">
      <c s="23" r="A35"/>
    </row>
    <row r="36">
      <c s="23" r="A36"/>
    </row>
    <row r="37">
      <c s="23" r="A37"/>
    </row>
    <row r="38">
      <c s="23" r="A38"/>
    </row>
    <row r="39">
      <c s="23" r="A39"/>
    </row>
    <row r="40">
      <c s="23" r="A40"/>
    </row>
    <row r="41">
      <c s="23" r="A41"/>
    </row>
    <row r="42">
      <c s="23" r="A42"/>
    </row>
    <row r="43">
      <c s="23" r="A43"/>
    </row>
    <row r="44">
      <c s="23" r="A44"/>
    </row>
    <row r="45">
      <c s="23" r="A45"/>
    </row>
    <row r="46">
      <c s="23" r="A46"/>
    </row>
    <row r="47">
      <c s="23" r="A47"/>
    </row>
    <row r="48">
      <c s="23" r="A48"/>
    </row>
    <row r="49">
      <c s="23" r="A49"/>
    </row>
    <row r="50">
      <c s="23" r="A50"/>
    </row>
    <row r="51">
      <c s="23" r="A51"/>
    </row>
    <row r="52">
      <c s="23" r="A52"/>
    </row>
    <row r="53">
      <c s="23" r="A53"/>
    </row>
    <row r="54">
      <c s="23" r="A54"/>
    </row>
    <row r="55">
      <c s="23" r="A55"/>
    </row>
    <row r="56">
      <c s="23" r="A56"/>
    </row>
    <row r="57">
      <c s="23" r="A57"/>
    </row>
    <row r="58">
      <c s="23" r="A58"/>
    </row>
    <row r="59">
      <c s="23" r="A59"/>
    </row>
    <row r="60">
      <c s="23" r="A60"/>
    </row>
    <row r="61">
      <c s="23" r="A61"/>
    </row>
    <row r="62">
      <c s="23" r="A62"/>
    </row>
    <row r="63">
      <c s="23" r="A63"/>
    </row>
    <row r="64">
      <c s="23" r="A64"/>
    </row>
    <row r="65">
      <c s="23" r="A65"/>
    </row>
    <row r="66">
      <c s="23" r="A66"/>
    </row>
    <row r="67">
      <c s="23" r="A67"/>
    </row>
    <row r="68">
      <c s="23" r="A68"/>
    </row>
    <row r="69">
      <c s="23" r="A69"/>
    </row>
    <row r="70">
      <c s="23" r="A70"/>
    </row>
    <row r="71">
      <c s="23" r="A71"/>
    </row>
    <row r="72">
      <c s="23" r="A72"/>
    </row>
    <row r="73">
      <c s="23" r="A73"/>
    </row>
    <row r="74">
      <c s="23" r="A74"/>
    </row>
    <row r="75">
      <c s="23" r="A75"/>
    </row>
    <row r="76">
      <c s="23" r="A76"/>
    </row>
    <row r="77">
      <c s="23" r="A77"/>
    </row>
    <row r="78">
      <c s="23" r="A78"/>
    </row>
    <row r="79">
      <c s="23" r="A79"/>
    </row>
    <row r="80">
      <c s="23" r="A80"/>
    </row>
    <row r="81">
      <c s="23" r="A81"/>
    </row>
    <row r="82">
      <c s="23" r="A82"/>
    </row>
    <row r="83">
      <c s="23" r="A83"/>
    </row>
    <row r="84">
      <c s="23" r="A84"/>
    </row>
    <row r="85">
      <c s="23" r="A85"/>
    </row>
    <row r="86">
      <c s="23" r="A86"/>
    </row>
    <row r="87">
      <c s="23" r="A87"/>
    </row>
    <row r="88">
      <c s="23" r="A88"/>
    </row>
    <row r="89">
      <c s="23" r="A89"/>
    </row>
    <row r="90">
      <c s="23" r="A90"/>
    </row>
    <row r="91">
      <c s="23" r="A91"/>
    </row>
    <row r="92">
      <c s="23" r="A92"/>
    </row>
    <row r="93">
      <c s="23" r="A93"/>
    </row>
    <row r="94">
      <c s="23" r="A94"/>
    </row>
    <row r="95">
      <c s="23" r="A95"/>
    </row>
    <row r="96">
      <c s="23" r="A96"/>
    </row>
    <row r="97">
      <c s="23" r="A97"/>
    </row>
    <row r="98">
      <c s="23" r="A98"/>
    </row>
    <row r="99">
      <c s="23" r="A99"/>
    </row>
    <row r="100">
      <c s="23" r="A100"/>
    </row>
    <row r="101">
      <c s="23" r="A101"/>
    </row>
    <row r="102">
      <c s="23" r="A102"/>
    </row>
    <row r="103">
      <c s="23" r="A103"/>
    </row>
    <row r="104">
      <c s="23" r="A104"/>
    </row>
    <row r="105">
      <c s="23" r="A105"/>
    </row>
    <row r="106">
      <c s="23" r="A106"/>
    </row>
    <row r="107">
      <c s="23" r="A107"/>
    </row>
    <row r="108">
      <c s="23" r="A108"/>
    </row>
    <row r="109">
      <c s="23" r="A109"/>
    </row>
    <row r="110">
      <c s="23" r="A110"/>
    </row>
    <row r="111">
      <c s="23" r="A111"/>
    </row>
    <row r="112">
      <c s="23" r="A112"/>
    </row>
    <row r="113">
      <c s="23" r="A113"/>
    </row>
    <row r="114">
      <c s="23" r="A114"/>
    </row>
    <row r="115">
      <c s="23" r="A115"/>
    </row>
    <row r="116">
      <c s="23" r="A116"/>
    </row>
    <row r="117">
      <c s="23" r="A117"/>
    </row>
    <row r="118">
      <c s="23" r="A118"/>
    </row>
    <row r="119">
      <c s="23" r="A119"/>
    </row>
    <row r="120">
      <c s="23" r="A120"/>
    </row>
    <row r="121">
      <c s="23" r="A121"/>
    </row>
    <row r="122">
      <c s="23" r="A122"/>
    </row>
    <row r="123">
      <c s="23" r="A123"/>
    </row>
    <row r="124">
      <c s="23" r="A124"/>
    </row>
    <row r="125">
      <c s="23" r="A125"/>
    </row>
    <row r="126">
      <c s="23" r="A126"/>
    </row>
    <row r="127">
      <c s="23" r="A127"/>
    </row>
    <row r="128">
      <c s="23" r="A128"/>
    </row>
    <row r="129">
      <c s="23" r="A129"/>
    </row>
    <row r="130">
      <c s="23" r="A130"/>
    </row>
    <row r="131">
      <c s="23" r="A131"/>
    </row>
    <row r="132">
      <c s="23" r="A132"/>
    </row>
    <row r="133">
      <c s="23" r="A133"/>
    </row>
    <row r="134">
      <c s="23" r="A134"/>
    </row>
    <row r="135">
      <c s="23" r="A135"/>
    </row>
    <row r="136">
      <c s="23" r="A136"/>
    </row>
    <row r="137">
      <c s="23" r="A137"/>
    </row>
    <row r="138">
      <c s="23" r="A138"/>
    </row>
    <row r="139">
      <c s="23" r="A139"/>
    </row>
    <row r="140">
      <c s="23" r="A140"/>
    </row>
    <row r="141">
      <c s="23" r="A141"/>
    </row>
    <row r="142">
      <c s="23" r="A142"/>
    </row>
    <row r="143">
      <c s="23" r="A143"/>
    </row>
    <row r="144">
      <c s="23" r="A144"/>
    </row>
    <row r="145">
      <c s="23" r="A145"/>
    </row>
    <row r="146">
      <c s="23" r="A146"/>
    </row>
    <row r="147">
      <c s="23" r="A147"/>
    </row>
    <row r="148">
      <c s="23" r="A148"/>
    </row>
    <row r="149">
      <c s="23" r="A149"/>
    </row>
    <row r="150">
      <c s="23" r="A150"/>
    </row>
    <row r="151">
      <c s="23" r="A151"/>
    </row>
    <row r="152">
      <c s="23" r="A152"/>
    </row>
    <row r="153">
      <c s="23" r="A153"/>
    </row>
    <row r="154">
      <c s="23" r="A154"/>
    </row>
    <row r="155">
      <c s="23" r="A155"/>
    </row>
    <row r="156">
      <c s="23" r="A156"/>
    </row>
    <row r="157">
      <c s="23" r="A157"/>
    </row>
    <row r="158">
      <c s="23" r="A158"/>
    </row>
    <row r="159">
      <c s="23" r="A159"/>
    </row>
    <row r="160">
      <c s="23" r="A160"/>
    </row>
    <row r="161">
      <c s="23" r="A161"/>
    </row>
    <row r="162">
      <c s="23" r="A162"/>
    </row>
    <row r="163">
      <c s="23" r="A163"/>
    </row>
    <row r="164">
      <c s="23" r="A164"/>
    </row>
    <row r="165">
      <c s="23" r="A165"/>
    </row>
    <row r="166">
      <c s="23" r="A166"/>
    </row>
    <row r="167">
      <c s="23" r="A167"/>
    </row>
    <row r="168">
      <c s="23" r="A168"/>
    </row>
    <row r="169">
      <c s="23" r="A169"/>
    </row>
    <row r="170">
      <c s="23" r="A170"/>
    </row>
    <row r="171">
      <c s="23" r="A171"/>
    </row>
    <row r="172">
      <c s="23" r="A172"/>
    </row>
    <row r="173">
      <c s="23" r="A173"/>
    </row>
    <row r="174">
      <c s="23" r="A174"/>
    </row>
    <row r="175">
      <c s="23" r="A175"/>
    </row>
    <row r="176">
      <c s="23" r="A176"/>
    </row>
    <row r="177">
      <c s="23" r="A177"/>
    </row>
    <row r="178">
      <c s="23" r="A178"/>
    </row>
    <row r="179">
      <c s="23" r="A179"/>
    </row>
    <row r="180">
      <c s="23" r="A180"/>
    </row>
    <row r="181">
      <c s="23" r="A181"/>
    </row>
    <row r="182">
      <c s="23" r="A182"/>
    </row>
    <row r="183">
      <c s="23" r="A183"/>
    </row>
    <row r="184">
      <c s="23" r="A184"/>
    </row>
    <row r="185">
      <c s="23" r="A185"/>
    </row>
    <row r="186">
      <c s="23" r="A186"/>
    </row>
    <row r="187">
      <c s="23" r="A187"/>
    </row>
    <row r="188">
      <c s="23" r="A188"/>
    </row>
    <row r="189">
      <c s="23" r="A189"/>
    </row>
    <row r="190">
      <c s="23" r="A190"/>
    </row>
    <row r="191">
      <c s="23" r="A191"/>
    </row>
    <row r="192">
      <c s="23" r="A192"/>
    </row>
    <row r="193">
      <c s="23" r="A193"/>
    </row>
    <row r="194">
      <c s="23" r="A194"/>
    </row>
    <row r="195">
      <c s="23" r="A195"/>
    </row>
    <row r="196">
      <c s="23" r="A196"/>
    </row>
    <row r="197">
      <c s="23" r="A197"/>
    </row>
    <row r="198">
      <c s="23" r="A198"/>
    </row>
    <row r="199">
      <c s="23" r="A199"/>
    </row>
    <row r="200">
      <c s="23" r="A200"/>
    </row>
    <row r="201">
      <c s="23" r="A201"/>
    </row>
    <row r="202">
      <c s="23" r="A202"/>
    </row>
    <row r="203">
      <c s="23" r="A203"/>
    </row>
    <row r="204">
      <c s="23" r="A204"/>
    </row>
    <row r="205">
      <c s="23" r="A205"/>
    </row>
    <row r="206">
      <c s="23" r="A206"/>
    </row>
    <row r="207">
      <c s="23" r="A207"/>
    </row>
    <row r="208">
      <c s="23" r="A208"/>
    </row>
    <row r="209">
      <c s="23" r="A209"/>
    </row>
    <row r="210">
      <c s="23" r="A210"/>
    </row>
    <row r="211">
      <c s="23" r="A211"/>
    </row>
    <row r="212">
      <c s="23" r="A212"/>
    </row>
    <row r="213">
      <c s="23" r="A213"/>
    </row>
    <row r="214">
      <c s="23" r="A214"/>
    </row>
    <row r="215">
      <c s="23" r="A215"/>
    </row>
    <row r="216">
      <c s="23" r="A216"/>
    </row>
    <row r="217">
      <c s="23" r="A217"/>
    </row>
    <row r="218">
      <c s="23" r="A218"/>
    </row>
    <row r="219">
      <c s="23" r="A219"/>
    </row>
    <row r="220">
      <c s="23" r="A220"/>
    </row>
    <row r="221">
      <c s="23" r="A221"/>
    </row>
    <row r="222">
      <c s="23" r="A222"/>
    </row>
    <row r="223">
      <c s="23" r="A223"/>
    </row>
    <row r="224">
      <c s="23" r="A224"/>
    </row>
    <row r="225">
      <c s="23" r="A225"/>
    </row>
    <row r="226">
      <c s="23" r="A226"/>
    </row>
    <row r="227">
      <c s="23" r="A227"/>
    </row>
    <row r="228">
      <c s="23" r="A228"/>
    </row>
    <row r="229">
      <c s="23" r="A229"/>
    </row>
    <row r="230">
      <c s="23" r="A230"/>
    </row>
    <row r="231">
      <c s="23" r="A231"/>
    </row>
    <row r="232">
      <c s="23" r="A232"/>
    </row>
    <row r="233">
      <c s="23" r="A233"/>
    </row>
    <row r="234">
      <c s="23" r="A234"/>
    </row>
    <row r="235">
      <c s="23" r="A235"/>
    </row>
    <row r="236">
      <c s="23" r="A236"/>
    </row>
    <row r="237">
      <c s="23" r="A237"/>
    </row>
    <row r="238">
      <c s="23" r="A238"/>
    </row>
    <row r="239">
      <c s="23" r="A239"/>
    </row>
    <row r="240">
      <c s="23" r="A240"/>
    </row>
    <row r="241">
      <c s="23" r="A241"/>
    </row>
    <row r="242">
      <c s="23" r="A242"/>
    </row>
    <row r="243">
      <c s="23" r="A243"/>
    </row>
    <row r="244">
      <c s="23" r="A244"/>
    </row>
    <row r="245">
      <c s="23" r="A245"/>
    </row>
    <row r="246">
      <c s="23" r="A246"/>
    </row>
    <row r="247">
      <c s="23" r="A247"/>
    </row>
    <row r="248">
      <c s="23" r="A248"/>
    </row>
    <row r="249">
      <c s="23" r="A249"/>
    </row>
    <row r="250">
      <c s="23" r="A250"/>
    </row>
    <row r="251">
      <c s="23" r="A251"/>
    </row>
    <row r="252">
      <c s="23" r="A252"/>
    </row>
    <row r="253">
      <c s="23" r="A253"/>
    </row>
    <row r="254">
      <c s="23" r="A254"/>
    </row>
    <row r="255">
      <c s="23" r="A255"/>
    </row>
    <row r="256">
      <c s="23" r="A256"/>
    </row>
    <row r="257">
      <c s="23" r="A257"/>
    </row>
    <row r="258">
      <c s="23" r="A258"/>
    </row>
    <row r="259">
      <c s="23" r="A259"/>
    </row>
    <row r="260">
      <c s="23" r="A260"/>
    </row>
    <row r="261">
      <c s="23" r="A261"/>
    </row>
    <row r="262">
      <c s="23" r="A262"/>
    </row>
    <row r="263">
      <c s="23" r="A263"/>
    </row>
    <row r="264">
      <c s="23" r="A264"/>
    </row>
    <row r="265">
      <c s="23" r="A265"/>
    </row>
    <row r="266">
      <c s="23" r="A266"/>
    </row>
    <row r="267">
      <c s="23" r="A267"/>
    </row>
    <row r="268">
      <c s="23" r="A268"/>
    </row>
    <row r="269">
      <c s="23" r="A269"/>
    </row>
    <row r="270">
      <c s="23" r="A270"/>
    </row>
    <row r="271">
      <c s="23" r="A271"/>
    </row>
    <row r="272">
      <c s="23" r="A272"/>
    </row>
    <row r="273">
      <c s="23" r="A273"/>
    </row>
    <row r="274">
      <c s="23" r="A274"/>
    </row>
    <row r="275">
      <c s="23" r="A275"/>
    </row>
    <row r="276">
      <c s="23" r="A276"/>
    </row>
    <row r="277">
      <c s="23" r="A277"/>
    </row>
    <row r="278">
      <c s="23" r="A278"/>
    </row>
    <row r="279">
      <c s="23" r="A279"/>
    </row>
    <row r="280">
      <c s="23" r="A280"/>
    </row>
    <row r="281">
      <c s="23" r="A281"/>
    </row>
    <row r="282">
      <c s="23" r="A282"/>
    </row>
    <row r="283">
      <c s="23" r="A283"/>
    </row>
    <row r="284">
      <c s="23" r="A284"/>
    </row>
    <row r="285">
      <c s="23" r="A285"/>
    </row>
    <row r="286">
      <c s="23" r="A286"/>
    </row>
    <row r="287">
      <c s="23" r="A287"/>
    </row>
    <row r="288">
      <c s="23" r="A288"/>
    </row>
    <row r="289">
      <c s="23" r="A289"/>
    </row>
    <row r="290">
      <c s="23" r="A290"/>
    </row>
    <row r="291">
      <c s="23" r="A291"/>
    </row>
    <row r="292">
      <c s="23" r="A292"/>
    </row>
    <row r="293">
      <c s="23" r="A293"/>
    </row>
    <row r="294">
      <c s="23" r="A294"/>
    </row>
    <row r="295">
      <c s="23" r="A295"/>
    </row>
    <row r="296">
      <c s="23" r="A296"/>
    </row>
    <row r="297">
      <c s="23" r="A297"/>
    </row>
    <row r="298">
      <c s="23" r="A298"/>
    </row>
    <row r="299">
      <c s="23" r="A299"/>
    </row>
    <row r="300">
      <c s="23" r="A300"/>
    </row>
    <row r="301">
      <c s="23" r="A301"/>
    </row>
    <row r="302">
      <c s="23" r="A302"/>
    </row>
    <row r="303">
      <c s="23" r="A303"/>
    </row>
    <row r="304">
      <c s="23" r="A304"/>
    </row>
    <row r="305">
      <c s="23" r="A305"/>
    </row>
    <row r="306">
      <c s="23" r="A306"/>
    </row>
    <row r="307">
      <c s="23" r="A307"/>
    </row>
    <row r="308">
      <c s="23" r="A308"/>
    </row>
    <row r="309">
      <c s="23" r="A309"/>
    </row>
    <row r="310">
      <c s="23" r="A310"/>
    </row>
    <row r="311">
      <c s="23" r="A311"/>
    </row>
    <row r="312">
      <c s="23" r="A312"/>
    </row>
    <row r="313">
      <c s="23" r="A313"/>
    </row>
    <row r="314">
      <c s="23" r="A314"/>
    </row>
    <row r="315">
      <c s="23" r="A315"/>
    </row>
    <row r="316">
      <c s="23" r="A316"/>
    </row>
    <row r="317">
      <c s="23" r="A317"/>
    </row>
    <row r="318">
      <c s="23" r="A318"/>
    </row>
    <row r="319">
      <c s="23" r="A319"/>
    </row>
    <row r="320">
      <c s="23" r="A320"/>
    </row>
    <row r="321">
      <c s="23" r="A321"/>
    </row>
    <row r="322">
      <c s="23" r="A322"/>
    </row>
    <row r="323">
      <c s="23" r="A323"/>
    </row>
    <row r="324">
      <c s="23" r="A324"/>
    </row>
    <row r="325">
      <c s="23" r="A325"/>
    </row>
    <row r="326">
      <c s="23" r="A326"/>
    </row>
    <row r="327">
      <c s="23" r="A327"/>
    </row>
    <row r="328">
      <c s="23" r="A328"/>
    </row>
    <row r="329">
      <c s="23" r="A329"/>
    </row>
    <row r="330">
      <c s="23" r="A330"/>
    </row>
    <row r="331">
      <c s="23" r="A331"/>
    </row>
    <row r="332">
      <c s="23" r="A332"/>
    </row>
    <row r="333">
      <c s="23" r="A333"/>
    </row>
    <row r="334">
      <c s="23" r="A334"/>
    </row>
    <row r="335">
      <c s="23" r="A335"/>
    </row>
    <row r="336">
      <c s="23" r="A336"/>
    </row>
    <row r="337">
      <c s="23" r="A337"/>
    </row>
    <row r="338">
      <c s="23" r="A338"/>
    </row>
    <row r="339">
      <c s="23" r="A339"/>
    </row>
    <row r="340">
      <c s="23" r="A340"/>
    </row>
    <row r="341">
      <c s="23" r="A341"/>
    </row>
    <row r="342">
      <c s="23" r="A342"/>
    </row>
    <row r="343">
      <c s="23" r="A343"/>
    </row>
    <row r="344">
      <c s="23" r="A344"/>
    </row>
    <row r="345">
      <c s="23" r="A345"/>
    </row>
    <row r="346">
      <c s="23" r="A346"/>
    </row>
    <row r="347">
      <c s="23" r="A347"/>
    </row>
    <row r="348">
      <c s="23" r="A348"/>
    </row>
    <row r="349">
      <c s="23" r="A349"/>
    </row>
    <row r="350">
      <c s="23" r="A350"/>
    </row>
    <row r="351">
      <c s="23" r="A351"/>
    </row>
    <row r="352">
      <c s="23" r="A352"/>
    </row>
    <row r="353">
      <c s="23" r="A353"/>
    </row>
    <row r="354">
      <c s="23" r="A354"/>
    </row>
    <row r="355">
      <c s="23" r="A355"/>
    </row>
    <row r="356">
      <c s="23" r="A356"/>
    </row>
    <row r="357">
      <c s="23" r="A357"/>
    </row>
    <row r="358">
      <c s="23" r="A358"/>
    </row>
    <row r="359">
      <c s="23" r="A359"/>
    </row>
    <row r="360">
      <c s="23" r="A360"/>
    </row>
    <row r="361">
      <c s="23" r="A361"/>
    </row>
    <row r="362">
      <c s="23" r="A362"/>
    </row>
    <row r="363">
      <c s="23" r="A363"/>
    </row>
    <row r="364">
      <c s="23" r="A364"/>
    </row>
    <row r="365">
      <c s="23" r="A365"/>
    </row>
    <row r="366">
      <c s="23" r="A366"/>
    </row>
    <row r="367">
      <c s="23" r="A367"/>
    </row>
    <row r="368">
      <c s="23" r="A368"/>
    </row>
    <row r="369">
      <c s="23" r="A369"/>
    </row>
    <row r="370">
      <c s="23" r="A370"/>
    </row>
    <row r="371">
      <c s="23" r="A371"/>
    </row>
    <row r="372">
      <c s="23" r="A372"/>
    </row>
    <row r="373">
      <c s="23" r="A373"/>
    </row>
    <row r="374">
      <c s="23" r="A374"/>
    </row>
    <row r="375">
      <c s="23" r="A375"/>
    </row>
    <row r="376">
      <c s="23" r="A376"/>
    </row>
    <row r="377">
      <c s="23" r="A377"/>
    </row>
    <row r="378">
      <c s="23" r="A378"/>
    </row>
    <row r="379">
      <c s="23" r="A379"/>
    </row>
    <row r="380">
      <c s="23" r="A380"/>
    </row>
    <row r="381">
      <c s="23" r="A381"/>
    </row>
    <row r="382">
      <c s="23" r="A382"/>
    </row>
    <row r="383">
      <c s="23" r="A383"/>
    </row>
    <row r="384">
      <c s="23" r="A384"/>
    </row>
    <row r="385">
      <c s="23" r="A385"/>
    </row>
    <row r="386">
      <c s="23" r="A386"/>
    </row>
    <row r="387">
      <c s="23" r="A387"/>
    </row>
    <row r="388">
      <c s="23" r="A388"/>
    </row>
    <row r="389">
      <c s="23" r="A389"/>
    </row>
    <row r="390">
      <c s="23" r="A390"/>
    </row>
    <row r="391">
      <c s="23" r="A391"/>
    </row>
    <row r="392">
      <c s="23" r="A392"/>
    </row>
    <row r="393">
      <c s="23" r="A393"/>
    </row>
    <row r="394">
      <c s="23" r="A394"/>
    </row>
    <row r="395">
      <c s="23" r="A395"/>
    </row>
    <row r="396">
      <c s="23" r="A396"/>
    </row>
    <row r="397">
      <c s="23" r="A397"/>
    </row>
    <row r="398">
      <c s="23" r="A398"/>
    </row>
    <row r="399">
      <c s="23" r="A399"/>
    </row>
    <row r="400">
      <c s="23" r="A400"/>
    </row>
    <row r="401">
      <c s="23" r="A401"/>
    </row>
    <row r="402">
      <c s="23" r="A402"/>
    </row>
    <row r="403">
      <c s="23" r="A403"/>
    </row>
    <row r="404">
      <c s="23" r="A404"/>
    </row>
    <row r="405">
      <c s="23" r="A405"/>
    </row>
    <row r="406">
      <c s="23" r="A406"/>
    </row>
    <row r="407">
      <c s="23" r="A407"/>
    </row>
    <row r="408">
      <c s="23" r="A408"/>
    </row>
    <row r="409">
      <c s="23" r="A409"/>
    </row>
    <row r="410">
      <c s="23" r="A410"/>
    </row>
    <row r="411">
      <c s="23" r="A411"/>
    </row>
    <row r="412">
      <c s="23" r="A412"/>
    </row>
    <row r="413">
      <c s="23" r="A413"/>
    </row>
    <row r="414">
      <c s="23" r="A414"/>
    </row>
    <row r="415">
      <c s="23" r="A415"/>
    </row>
    <row r="416">
      <c s="23" r="A416"/>
    </row>
    <row r="417">
      <c s="23" r="A417"/>
    </row>
    <row r="418">
      <c s="23" r="A418"/>
    </row>
    <row r="419">
      <c s="23" r="A419"/>
    </row>
    <row r="420">
      <c s="23" r="A420"/>
    </row>
    <row r="421">
      <c s="23" r="A421"/>
    </row>
    <row r="422">
      <c s="23" r="A422"/>
    </row>
    <row r="423">
      <c s="23" r="A423"/>
    </row>
    <row r="424">
      <c s="23" r="A424"/>
    </row>
    <row r="425">
      <c s="23" r="A425"/>
    </row>
    <row r="426">
      <c s="23" r="A426"/>
    </row>
    <row r="427">
      <c s="23" r="A427"/>
    </row>
    <row r="428">
      <c s="23" r="A428"/>
    </row>
    <row r="429">
      <c s="23" r="A429"/>
    </row>
    <row r="430">
      <c s="23" r="A430"/>
    </row>
    <row r="431">
      <c s="23" r="A431"/>
    </row>
    <row r="432">
      <c s="23" r="A432"/>
    </row>
    <row r="433">
      <c s="23" r="A433"/>
    </row>
    <row r="434">
      <c s="23" r="A434"/>
    </row>
    <row r="435">
      <c s="23" r="A435"/>
    </row>
    <row r="436">
      <c s="23" r="A436"/>
    </row>
    <row r="437">
      <c s="23" r="A437"/>
    </row>
    <row r="438">
      <c s="23" r="A438"/>
    </row>
    <row r="439">
      <c s="23" r="A439"/>
    </row>
    <row r="440">
      <c s="23" r="A440"/>
    </row>
    <row r="441">
      <c s="23" r="A441"/>
    </row>
    <row r="442">
      <c s="23" r="A442"/>
    </row>
    <row r="443">
      <c s="23" r="A443"/>
    </row>
    <row r="444">
      <c s="23" r="A444"/>
    </row>
    <row r="445">
      <c s="23" r="A445"/>
    </row>
    <row r="446">
      <c s="23" r="A446"/>
    </row>
    <row r="447">
      <c s="23" r="A447"/>
    </row>
    <row r="448">
      <c s="23" r="A448"/>
    </row>
    <row r="449">
      <c s="23" r="A449"/>
    </row>
    <row r="450">
      <c s="23" r="A450"/>
    </row>
    <row r="451">
      <c s="23" r="A451"/>
    </row>
    <row r="452">
      <c s="23" r="A452"/>
    </row>
    <row r="453">
      <c s="23" r="A453"/>
    </row>
    <row r="454">
      <c s="23" r="A454"/>
    </row>
    <row r="455">
      <c s="23" r="A455"/>
    </row>
    <row r="456">
      <c s="23" r="A456"/>
    </row>
    <row r="457">
      <c s="23" r="A457"/>
    </row>
    <row r="458">
      <c s="23" r="A458"/>
    </row>
    <row r="459">
      <c s="23" r="A459"/>
    </row>
    <row r="460">
      <c s="23" r="A460"/>
    </row>
    <row r="461">
      <c s="23" r="A461"/>
    </row>
    <row r="462">
      <c s="23" r="A462"/>
    </row>
    <row r="463">
      <c s="23" r="A463"/>
    </row>
    <row r="464">
      <c s="23" r="A464"/>
    </row>
    <row r="465">
      <c s="23" r="A465"/>
    </row>
    <row r="466">
      <c s="23" r="A466"/>
    </row>
    <row r="467">
      <c s="23" r="A467"/>
    </row>
    <row r="468">
      <c s="23" r="A468"/>
    </row>
    <row r="469">
      <c s="23" r="A469"/>
    </row>
    <row r="470">
      <c s="23" r="A470"/>
    </row>
    <row r="471">
      <c s="23" r="A471"/>
    </row>
    <row r="472">
      <c s="23" r="A472"/>
    </row>
    <row r="473">
      <c s="23" r="A473"/>
    </row>
    <row r="474">
      <c s="23" r="A474"/>
    </row>
    <row r="475">
      <c s="23" r="A475"/>
    </row>
    <row r="476">
      <c s="23" r="A476"/>
    </row>
    <row r="477">
      <c s="23" r="A477"/>
    </row>
    <row r="478">
      <c s="23" r="A478"/>
    </row>
    <row r="479">
      <c s="23" r="A479"/>
    </row>
    <row r="480">
      <c s="23" r="A480"/>
    </row>
    <row r="481">
      <c s="23" r="A481"/>
    </row>
    <row r="482">
      <c s="23" r="A482"/>
    </row>
    <row r="483">
      <c s="23" r="A483"/>
    </row>
    <row r="484">
      <c s="23" r="A484"/>
    </row>
    <row r="485">
      <c s="23" r="A485"/>
    </row>
    <row r="486">
      <c s="23" r="A486"/>
    </row>
    <row r="487">
      <c s="23" r="A487"/>
    </row>
    <row r="488">
      <c s="23" r="A488"/>
    </row>
    <row r="489">
      <c s="23" r="A489"/>
    </row>
    <row r="490">
      <c s="23" r="A490"/>
    </row>
    <row r="491">
      <c s="23" r="A491"/>
    </row>
    <row r="492">
      <c s="23" r="A492"/>
    </row>
    <row r="493">
      <c s="23" r="A493"/>
    </row>
    <row r="494">
      <c s="23" r="A494"/>
    </row>
    <row r="495">
      <c s="23" r="A495"/>
    </row>
    <row r="496">
      <c s="23" r="A496"/>
    </row>
    <row r="497">
      <c s="23" r="A497"/>
    </row>
    <row r="498">
      <c s="23" r="A498"/>
    </row>
    <row r="499">
      <c s="23" r="A499"/>
    </row>
    <row r="500">
      <c s="23" r="A500"/>
    </row>
    <row r="501">
      <c s="23" r="A501"/>
    </row>
    <row r="502">
      <c s="23" r="A502"/>
    </row>
    <row r="503">
      <c s="23" r="A503"/>
    </row>
    <row r="504">
      <c s="23" r="A504"/>
    </row>
    <row r="505">
      <c s="23" r="A505"/>
    </row>
    <row r="506">
      <c s="23" r="A506"/>
    </row>
    <row r="507">
      <c s="23" r="A507"/>
    </row>
    <row r="508">
      <c s="23" r="A508"/>
    </row>
    <row r="509">
      <c s="23" r="A509"/>
    </row>
    <row r="510">
      <c s="23" r="A510"/>
    </row>
    <row r="511">
      <c s="23" r="A511"/>
    </row>
    <row r="512">
      <c s="23" r="A512"/>
    </row>
    <row r="513">
      <c s="23" r="A513"/>
    </row>
    <row r="514">
      <c s="23" r="A514"/>
    </row>
    <row r="515">
      <c s="23" r="A515"/>
    </row>
    <row r="516">
      <c s="23" r="A516"/>
    </row>
    <row r="517">
      <c s="23" r="A517"/>
    </row>
    <row r="518">
      <c s="23" r="A518"/>
    </row>
    <row r="519">
      <c s="23" r="A519"/>
    </row>
    <row r="520">
      <c s="23" r="A520"/>
    </row>
    <row r="521">
      <c s="23" r="A521"/>
    </row>
    <row r="522">
      <c s="23" r="A522"/>
    </row>
    <row r="523">
      <c s="23" r="A523"/>
    </row>
    <row r="524">
      <c s="23" r="A524"/>
    </row>
    <row r="525">
      <c s="23" r="A525"/>
    </row>
    <row r="526">
      <c s="23" r="A526"/>
    </row>
    <row r="527">
      <c s="23" r="A527"/>
    </row>
    <row r="528">
      <c s="23" r="A528"/>
    </row>
    <row r="529">
      <c s="23" r="A529"/>
    </row>
    <row r="530">
      <c s="23" r="A530"/>
    </row>
    <row r="531">
      <c s="23" r="A531"/>
    </row>
    <row r="532">
      <c s="23" r="A532"/>
    </row>
    <row r="533">
      <c s="23" r="A533"/>
    </row>
    <row r="534">
      <c s="23" r="A534"/>
    </row>
    <row r="535">
      <c s="23" r="A535"/>
    </row>
    <row r="536">
      <c s="23" r="A536"/>
    </row>
    <row r="537">
      <c s="23" r="A537"/>
    </row>
    <row r="538">
      <c s="23" r="A538"/>
    </row>
    <row r="539">
      <c s="23" r="A539"/>
    </row>
    <row r="540">
      <c s="23" r="A540"/>
    </row>
    <row r="541">
      <c s="23" r="A541"/>
    </row>
    <row r="542">
      <c s="23" r="A542"/>
    </row>
    <row r="543">
      <c s="23" r="A543"/>
    </row>
    <row r="544">
      <c s="23" r="A544"/>
    </row>
    <row r="545">
      <c s="23" r="A545"/>
    </row>
    <row r="546">
      <c s="23" r="A546"/>
    </row>
    <row r="547">
      <c s="23" r="A547"/>
    </row>
    <row r="548">
      <c s="23" r="A548"/>
    </row>
    <row r="549">
      <c s="23" r="A549"/>
    </row>
    <row r="550">
      <c s="23" r="A550"/>
    </row>
    <row r="551">
      <c s="23" r="A551"/>
    </row>
    <row r="552">
      <c s="23" r="A552"/>
    </row>
    <row r="553">
      <c s="23" r="A553"/>
    </row>
    <row r="554">
      <c s="23" r="A554"/>
    </row>
    <row r="555">
      <c s="23" r="A555"/>
    </row>
    <row r="556">
      <c s="23" r="A556"/>
    </row>
    <row r="557">
      <c s="23" r="A557"/>
    </row>
    <row r="558">
      <c s="23" r="A558"/>
    </row>
    <row r="559">
      <c s="23" r="A559"/>
    </row>
    <row r="560">
      <c s="23" r="A560"/>
    </row>
    <row r="561">
      <c s="23" r="A561"/>
    </row>
    <row r="562">
      <c s="23" r="A562"/>
    </row>
    <row r="563">
      <c s="23" r="A563"/>
    </row>
    <row r="564">
      <c s="23" r="A564"/>
    </row>
    <row r="565">
      <c s="23" r="A565"/>
    </row>
    <row r="566">
      <c s="23" r="A566"/>
    </row>
    <row r="567">
      <c s="23" r="A567"/>
    </row>
    <row r="568">
      <c s="23" r="A568"/>
    </row>
    <row r="569">
      <c s="23" r="A569"/>
    </row>
    <row r="570">
      <c s="23" r="A570"/>
    </row>
    <row r="571">
      <c s="23" r="A571"/>
    </row>
    <row r="572">
      <c s="23" r="A572"/>
    </row>
    <row r="573">
      <c s="23" r="A573"/>
    </row>
    <row r="574">
      <c s="23" r="A574"/>
    </row>
    <row r="575">
      <c s="23" r="A575"/>
    </row>
    <row r="576">
      <c s="23" r="A576"/>
    </row>
    <row r="577">
      <c s="23" r="A577"/>
    </row>
    <row r="578">
      <c s="23" r="A578"/>
    </row>
    <row r="579">
      <c s="23" r="A579"/>
    </row>
    <row r="580">
      <c s="23" r="A580"/>
    </row>
    <row r="581">
      <c s="23" r="A581"/>
    </row>
    <row r="582">
      <c s="23" r="A582"/>
    </row>
    <row r="583">
      <c s="23" r="A583"/>
    </row>
    <row r="584">
      <c s="23" r="A584"/>
    </row>
    <row r="585">
      <c s="23" r="A585"/>
    </row>
    <row r="586">
      <c s="23" r="A586"/>
    </row>
    <row r="587">
      <c s="23" r="A587"/>
    </row>
    <row r="588">
      <c s="23" r="A588"/>
    </row>
    <row r="589">
      <c s="23" r="A589"/>
    </row>
    <row r="590">
      <c s="23" r="A590"/>
    </row>
    <row r="591">
      <c s="23" r="A591"/>
    </row>
    <row r="592">
      <c s="23" r="A592"/>
    </row>
    <row r="593">
      <c s="23" r="A593"/>
    </row>
    <row r="594">
      <c s="23" r="A594"/>
    </row>
    <row r="595">
      <c s="23" r="A595"/>
    </row>
    <row r="596">
      <c s="23" r="A596"/>
    </row>
    <row r="597">
      <c s="23" r="A597"/>
    </row>
    <row r="598">
      <c s="23" r="A598"/>
    </row>
    <row r="599">
      <c s="23" r="A599"/>
    </row>
    <row r="600">
      <c s="23" r="A600"/>
    </row>
    <row r="601">
      <c s="23" r="A601"/>
    </row>
    <row r="602">
      <c s="23" r="A602"/>
    </row>
    <row r="603">
      <c s="23" r="A603"/>
    </row>
    <row r="604">
      <c s="23" r="A604"/>
    </row>
    <row r="605">
      <c s="23" r="A605"/>
    </row>
    <row r="606">
      <c s="23" r="A606"/>
    </row>
    <row r="607">
      <c s="23" r="A607"/>
    </row>
    <row r="608">
      <c s="23" r="A608"/>
    </row>
    <row r="609">
      <c s="23" r="A609"/>
    </row>
    <row r="610">
      <c s="23" r="A610"/>
    </row>
    <row r="611">
      <c s="23" r="A611"/>
    </row>
    <row r="612">
      <c s="23" r="A612"/>
    </row>
    <row r="613">
      <c s="23" r="A613"/>
    </row>
    <row r="614">
      <c s="23" r="A614"/>
    </row>
    <row r="615">
      <c s="23" r="A615"/>
    </row>
    <row r="616">
      <c s="23" r="A616"/>
    </row>
    <row r="617">
      <c s="23" r="A617"/>
    </row>
    <row r="618">
      <c s="23" r="A618"/>
    </row>
    <row r="619">
      <c s="23" r="A619"/>
    </row>
    <row r="620">
      <c s="23" r="A620"/>
    </row>
    <row r="621">
      <c s="23" r="A621"/>
    </row>
    <row r="622">
      <c s="23" r="A622"/>
    </row>
    <row r="623">
      <c s="23" r="A623"/>
    </row>
    <row r="624">
      <c s="23" r="A624"/>
    </row>
    <row r="625">
      <c s="23" r="A625"/>
    </row>
    <row r="626">
      <c s="23" r="A626"/>
    </row>
    <row r="627">
      <c s="23" r="A627"/>
    </row>
    <row r="628">
      <c s="23" r="A628"/>
    </row>
    <row r="629">
      <c s="23" r="A629"/>
    </row>
    <row r="630">
      <c s="23" r="A630"/>
    </row>
    <row r="631">
      <c s="23" r="A631"/>
    </row>
    <row r="632">
      <c s="23" r="A632"/>
    </row>
    <row r="633">
      <c s="23" r="A633"/>
    </row>
    <row r="634">
      <c s="23" r="A634"/>
    </row>
    <row r="635">
      <c s="23" r="A635"/>
    </row>
    <row r="636">
      <c s="23" r="A636"/>
    </row>
    <row r="637">
      <c s="23" r="A637"/>
    </row>
    <row r="638">
      <c s="23" r="A638"/>
    </row>
    <row r="639">
      <c s="23" r="A639"/>
    </row>
    <row r="640">
      <c s="23" r="A640"/>
    </row>
    <row r="641">
      <c s="23" r="A641"/>
    </row>
    <row r="642">
      <c s="23" r="A642"/>
    </row>
    <row r="643">
      <c s="23" r="A643"/>
    </row>
    <row r="644">
      <c s="23" r="A644"/>
    </row>
    <row r="645">
      <c s="23" r="A645"/>
    </row>
    <row r="646">
      <c s="23" r="A646"/>
    </row>
    <row r="647">
      <c s="23" r="A647"/>
    </row>
    <row r="648">
      <c s="23" r="A648"/>
    </row>
    <row r="649">
      <c s="23" r="A649"/>
    </row>
    <row r="650">
      <c s="23" r="A650"/>
    </row>
    <row r="651">
      <c s="23" r="A651"/>
    </row>
    <row r="652">
      <c s="23" r="A652"/>
    </row>
    <row r="653">
      <c s="23" r="A653"/>
    </row>
    <row r="654">
      <c s="23" r="A654"/>
    </row>
    <row r="655">
      <c s="23" r="A655"/>
    </row>
    <row r="656">
      <c s="23" r="A656"/>
    </row>
    <row r="657">
      <c s="23" r="A657"/>
    </row>
    <row r="658">
      <c s="23" r="A658"/>
    </row>
    <row r="659">
      <c s="23" r="A659"/>
    </row>
    <row r="660">
      <c s="23" r="A660"/>
    </row>
    <row r="661">
      <c s="23" r="A661"/>
    </row>
    <row r="662">
      <c s="23" r="A662"/>
    </row>
    <row r="663">
      <c s="23" r="A663"/>
    </row>
    <row r="664">
      <c s="23" r="A664"/>
    </row>
    <row r="665">
      <c s="23" r="A665"/>
    </row>
    <row r="666">
      <c s="23" r="A666"/>
    </row>
    <row r="667">
      <c s="23" r="A667"/>
    </row>
    <row r="668">
      <c s="23" r="A668"/>
    </row>
    <row r="669">
      <c s="23" r="A669"/>
    </row>
    <row r="670">
      <c s="23" r="A670"/>
    </row>
    <row r="671">
      <c s="23" r="A671"/>
    </row>
    <row r="672">
      <c s="23" r="A672"/>
    </row>
    <row r="673">
      <c s="23" r="A673"/>
    </row>
    <row r="674">
      <c s="23" r="A674"/>
    </row>
    <row r="675">
      <c s="23" r="A675"/>
    </row>
    <row r="676">
      <c s="23" r="A676"/>
    </row>
    <row r="677">
      <c s="23" r="A677"/>
    </row>
    <row r="678">
      <c s="23" r="A678"/>
    </row>
    <row r="679">
      <c s="23" r="A679"/>
    </row>
    <row r="680">
      <c s="23" r="A680"/>
    </row>
    <row r="681">
      <c s="23" r="A681"/>
    </row>
    <row r="682">
      <c s="23" r="A682"/>
    </row>
    <row r="683">
      <c s="23" r="A683"/>
    </row>
    <row r="684">
      <c s="23" r="A684"/>
    </row>
    <row r="685">
      <c s="23" r="A685"/>
    </row>
    <row r="686">
      <c s="23" r="A686"/>
    </row>
    <row r="687">
      <c s="23" r="A687"/>
    </row>
    <row r="688">
      <c s="23" r="A688"/>
    </row>
    <row r="689">
      <c s="23" r="A689"/>
    </row>
    <row r="690">
      <c s="23" r="A690"/>
    </row>
    <row r="691">
      <c s="23" r="A691"/>
    </row>
    <row r="692">
      <c s="23" r="A692"/>
    </row>
    <row r="693">
      <c s="23" r="A693"/>
    </row>
    <row r="694">
      <c s="23" r="A694"/>
    </row>
    <row r="695">
      <c s="23" r="A695"/>
    </row>
    <row r="696">
      <c s="23" r="A696"/>
    </row>
    <row r="697">
      <c s="23" r="A697"/>
    </row>
    <row r="698">
      <c s="23" r="A698"/>
    </row>
    <row r="699">
      <c s="23" r="A699"/>
    </row>
    <row r="700">
      <c s="23" r="A700"/>
    </row>
    <row r="701">
      <c s="23" r="A701"/>
    </row>
    <row r="702">
      <c s="23" r="A702"/>
    </row>
    <row r="703">
      <c s="23" r="A703"/>
    </row>
    <row r="704">
      <c s="23" r="A704"/>
    </row>
    <row r="705">
      <c s="23" r="A705"/>
    </row>
    <row r="706">
      <c s="23" r="A706"/>
    </row>
    <row r="707">
      <c s="23" r="A707"/>
    </row>
    <row r="708">
      <c s="23" r="A708"/>
    </row>
    <row r="709">
      <c s="23" r="A709"/>
    </row>
    <row r="710">
      <c s="23" r="A710"/>
    </row>
    <row r="711">
      <c s="23" r="A711"/>
    </row>
    <row r="712">
      <c s="23" r="A712"/>
    </row>
    <row r="713">
      <c s="23" r="A713"/>
    </row>
    <row r="714">
      <c s="23" r="A714"/>
    </row>
    <row r="715">
      <c s="23" r="A715"/>
    </row>
    <row r="716">
      <c s="23" r="A716"/>
    </row>
    <row r="717">
      <c s="23" r="A717"/>
    </row>
    <row r="718">
      <c s="23" r="A718"/>
    </row>
    <row r="719">
      <c s="23" r="A719"/>
    </row>
    <row r="720">
      <c s="23" r="A720"/>
    </row>
    <row r="721">
      <c s="23" r="A721"/>
    </row>
    <row r="722">
      <c s="23" r="A722"/>
    </row>
    <row r="723">
      <c s="23" r="A723"/>
    </row>
    <row r="724">
      <c s="23" r="A724"/>
    </row>
    <row r="725">
      <c s="23" r="A725"/>
    </row>
    <row r="726">
      <c s="23" r="A726"/>
    </row>
    <row r="727">
      <c s="23" r="A727"/>
    </row>
    <row r="728">
      <c s="23" r="A728"/>
    </row>
    <row r="729">
      <c s="23" r="A729"/>
    </row>
    <row r="730">
      <c s="23" r="A730"/>
    </row>
    <row r="731">
      <c s="23" r="A731"/>
    </row>
    <row r="732">
      <c s="23" r="A732"/>
    </row>
    <row r="733">
      <c s="23" r="A733"/>
    </row>
    <row r="734">
      <c s="23" r="A734"/>
    </row>
    <row r="735">
      <c s="23" r="A735"/>
    </row>
    <row r="736">
      <c s="23" r="A736"/>
    </row>
    <row r="737">
      <c s="23" r="A737"/>
    </row>
    <row r="738">
      <c s="23" r="A738"/>
    </row>
    <row r="739">
      <c s="23" r="A739"/>
    </row>
    <row r="740">
      <c s="23" r="A740"/>
    </row>
    <row r="741">
      <c s="23" r="A741"/>
    </row>
    <row r="742">
      <c s="23" r="A742"/>
    </row>
    <row r="743">
      <c s="23" r="A743"/>
    </row>
    <row r="744">
      <c s="23" r="A744"/>
    </row>
    <row r="745">
      <c s="23" r="A745"/>
    </row>
    <row r="746">
      <c s="23" r="A746"/>
    </row>
    <row r="747">
      <c s="23" r="A747"/>
    </row>
    <row r="748">
      <c s="23" r="A748"/>
    </row>
    <row r="749">
      <c s="23" r="A749"/>
    </row>
    <row r="750">
      <c s="23" r="A750"/>
    </row>
    <row r="751">
      <c s="23" r="A751"/>
    </row>
    <row r="752">
      <c s="23" r="A752"/>
    </row>
    <row r="753">
      <c s="23" r="A753"/>
    </row>
    <row r="754">
      <c s="23" r="A754"/>
    </row>
    <row r="755">
      <c s="23" r="A755"/>
    </row>
    <row r="756">
      <c s="23" r="A756"/>
    </row>
    <row r="757">
      <c s="23" r="A757"/>
    </row>
    <row r="758">
      <c s="23" r="A758"/>
    </row>
    <row r="759">
      <c s="23" r="A759"/>
    </row>
    <row r="760">
      <c s="23" r="A760"/>
    </row>
    <row r="761">
      <c s="23" r="A761"/>
    </row>
    <row r="762">
      <c s="23" r="A762"/>
    </row>
    <row r="763">
      <c s="23" r="A763"/>
    </row>
    <row r="764">
      <c s="23" r="A764"/>
    </row>
    <row r="765">
      <c s="23" r="A765"/>
    </row>
    <row r="766">
      <c s="23" r="A766"/>
    </row>
    <row r="767">
      <c s="23" r="A767"/>
    </row>
    <row r="768">
      <c s="23" r="A768"/>
    </row>
    <row r="769">
      <c s="23" r="A769"/>
    </row>
    <row r="770">
      <c s="23" r="A770"/>
    </row>
    <row r="771">
      <c s="23" r="A771"/>
    </row>
    <row r="772">
      <c s="23" r="A772"/>
    </row>
    <row r="773">
      <c s="23" r="A773"/>
    </row>
    <row r="774">
      <c s="23" r="A774"/>
    </row>
    <row r="775">
      <c s="23" r="A775"/>
    </row>
    <row r="776">
      <c s="23" r="A776"/>
    </row>
    <row r="777">
      <c s="23" r="A777"/>
    </row>
    <row r="778">
      <c s="23" r="A778"/>
    </row>
    <row r="779">
      <c s="23" r="A779"/>
    </row>
    <row r="780">
      <c s="23" r="A780"/>
    </row>
    <row r="781">
      <c s="23" r="A781"/>
    </row>
    <row r="782">
      <c s="23" r="A782"/>
    </row>
    <row r="783">
      <c s="23" r="A783"/>
    </row>
    <row r="784">
      <c s="23" r="A784"/>
    </row>
    <row r="785">
      <c s="23" r="A785"/>
    </row>
    <row r="786">
      <c s="23" r="A786"/>
    </row>
    <row r="787">
      <c s="23" r="A787"/>
    </row>
    <row r="788">
      <c s="23" r="A788"/>
    </row>
    <row r="789">
      <c s="23" r="A789"/>
    </row>
    <row r="790">
      <c s="23" r="A790"/>
    </row>
    <row r="791">
      <c s="23" r="A791"/>
    </row>
    <row r="792">
      <c s="23" r="A792"/>
    </row>
    <row r="793">
      <c s="23" r="A793"/>
    </row>
    <row r="794">
      <c s="23" r="A794"/>
    </row>
    <row r="795">
      <c s="23" r="A795"/>
    </row>
    <row r="796">
      <c s="23" r="A796"/>
    </row>
    <row r="797">
      <c s="23" r="A797"/>
    </row>
    <row r="798">
      <c s="23" r="A798"/>
    </row>
    <row r="799">
      <c s="23" r="A799"/>
    </row>
    <row r="800">
      <c s="23" r="A800"/>
    </row>
    <row r="801">
      <c s="23" r="A801"/>
    </row>
    <row r="802">
      <c s="23" r="A802"/>
    </row>
    <row r="803">
      <c s="23" r="A803"/>
    </row>
    <row r="804">
      <c s="23" r="A804"/>
    </row>
    <row r="805">
      <c s="23" r="A805"/>
    </row>
    <row r="806">
      <c s="23" r="A806"/>
    </row>
    <row r="807">
      <c s="23" r="A807"/>
    </row>
    <row r="808">
      <c s="23" r="A808"/>
    </row>
    <row r="809">
      <c s="23" r="A809"/>
    </row>
    <row r="810">
      <c s="23" r="A810"/>
    </row>
    <row r="811">
      <c s="23" r="A811"/>
    </row>
    <row r="812">
      <c s="23" r="A812"/>
    </row>
    <row r="813">
      <c s="23" r="A813"/>
    </row>
    <row r="814">
      <c s="23" r="A814"/>
    </row>
    <row r="815">
      <c s="23" r="A815"/>
    </row>
    <row r="816">
      <c s="23" r="A816"/>
    </row>
    <row r="817">
      <c s="23" r="A817"/>
    </row>
    <row r="818">
      <c s="23" r="A818"/>
    </row>
    <row r="819">
      <c s="23" r="A819"/>
    </row>
    <row r="820">
      <c s="23" r="A820"/>
    </row>
    <row r="821">
      <c s="23" r="A821"/>
    </row>
    <row r="822">
      <c s="23" r="A822"/>
    </row>
    <row r="823">
      <c s="23" r="A823"/>
    </row>
    <row r="824">
      <c s="23" r="A824"/>
    </row>
    <row r="825">
      <c s="23" r="A825"/>
    </row>
    <row r="826">
      <c s="23" r="A826"/>
    </row>
    <row r="827">
      <c s="23" r="A827"/>
    </row>
    <row r="828">
      <c s="23" r="A828"/>
    </row>
    <row r="829">
      <c s="23" r="A829"/>
    </row>
    <row r="830">
      <c s="23" r="A830"/>
    </row>
    <row r="831">
      <c s="23" r="A831"/>
    </row>
    <row r="832">
      <c s="23" r="A832"/>
    </row>
    <row r="833">
      <c s="23" r="A833"/>
    </row>
    <row r="834">
      <c s="23" r="A834"/>
    </row>
    <row r="835">
      <c s="23" r="A835"/>
    </row>
    <row r="836">
      <c s="23" r="A836"/>
    </row>
    <row r="837">
      <c s="23" r="A837"/>
    </row>
    <row r="838">
      <c s="23" r="A838"/>
    </row>
    <row r="839">
      <c s="23" r="A839"/>
    </row>
    <row r="840">
      <c s="23" r="A840"/>
    </row>
    <row r="841">
      <c s="23" r="A841"/>
    </row>
    <row r="842">
      <c s="23" r="A842"/>
    </row>
    <row r="843">
      <c s="23" r="A843"/>
    </row>
    <row r="844">
      <c s="23" r="A844"/>
    </row>
    <row r="845">
      <c s="23" r="A845"/>
    </row>
    <row r="846">
      <c s="23" r="A846"/>
    </row>
    <row r="847">
      <c s="23" r="A847"/>
    </row>
    <row r="848">
      <c s="23" r="A848"/>
    </row>
    <row r="849">
      <c s="23" r="A849"/>
    </row>
    <row r="850">
      <c s="23" r="A850"/>
    </row>
    <row r="851">
      <c s="23" r="A851"/>
    </row>
    <row r="852">
      <c s="23" r="A852"/>
    </row>
    <row r="853">
      <c s="23" r="A853"/>
    </row>
    <row r="854">
      <c s="23" r="A854"/>
    </row>
    <row r="855">
      <c s="23" r="A855"/>
    </row>
    <row r="856">
      <c s="23" r="A856"/>
    </row>
    <row r="857">
      <c s="23" r="A857"/>
    </row>
    <row r="858">
      <c s="23" r="A858"/>
    </row>
    <row r="859">
      <c s="23" r="A859"/>
    </row>
    <row r="860">
      <c s="23" r="A860"/>
    </row>
    <row r="861">
      <c s="23" r="A861"/>
    </row>
    <row r="862">
      <c s="23" r="A862"/>
    </row>
    <row r="863">
      <c s="23" r="A863"/>
    </row>
    <row r="864">
      <c s="23" r="A864"/>
    </row>
    <row r="865">
      <c s="23" r="A865"/>
    </row>
    <row r="866">
      <c s="23" r="A866"/>
    </row>
    <row r="867">
      <c s="23" r="A867"/>
    </row>
    <row r="868">
      <c s="23" r="A868"/>
    </row>
    <row r="869">
      <c s="23" r="A869"/>
    </row>
    <row r="870">
      <c s="23" r="A870"/>
    </row>
    <row r="871">
      <c s="23" r="A871"/>
    </row>
    <row r="872">
      <c s="23" r="A872"/>
    </row>
    <row r="873">
      <c s="23" r="A873"/>
    </row>
    <row r="874">
      <c s="23" r="A874"/>
    </row>
    <row r="875">
      <c s="23" r="A875"/>
    </row>
    <row r="876">
      <c s="23" r="A876"/>
    </row>
    <row r="877">
      <c s="23" r="A877"/>
    </row>
    <row r="878">
      <c s="23" r="A878"/>
    </row>
    <row r="879">
      <c s="23" r="A879"/>
    </row>
    <row r="880">
      <c s="23" r="A880"/>
    </row>
    <row r="881">
      <c s="23" r="A881"/>
    </row>
    <row r="882">
      <c s="23" r="A882"/>
    </row>
    <row r="883">
      <c s="23" r="A883"/>
    </row>
    <row r="884">
      <c s="23" r="A884"/>
    </row>
    <row r="885">
      <c s="23" r="A885"/>
    </row>
    <row r="886">
      <c s="23" r="A886"/>
    </row>
    <row r="887">
      <c s="23" r="A887"/>
    </row>
    <row r="888">
      <c s="23" r="A888"/>
    </row>
    <row r="889">
      <c s="23" r="A889"/>
    </row>
    <row r="890">
      <c s="23" r="A890"/>
    </row>
    <row r="891">
      <c s="23" r="A891"/>
    </row>
    <row r="892">
      <c s="23" r="A892"/>
    </row>
    <row r="893">
      <c s="23" r="A893"/>
    </row>
    <row r="894">
      <c s="23" r="A894"/>
    </row>
    <row r="895">
      <c s="23" r="A895"/>
    </row>
    <row r="896">
      <c s="23" r="A896"/>
    </row>
    <row r="897">
      <c s="23" r="A897"/>
    </row>
    <row r="898">
      <c s="23" r="A898"/>
    </row>
    <row r="899">
      <c s="23" r="A899"/>
    </row>
    <row r="900">
      <c s="23" r="A900"/>
    </row>
    <row r="901">
      <c s="23" r="A901"/>
    </row>
    <row r="902">
      <c s="23" r="A902"/>
    </row>
    <row r="903">
      <c s="23" r="A903"/>
    </row>
    <row r="904">
      <c s="23" r="A904"/>
    </row>
    <row r="905">
      <c s="23" r="A905"/>
    </row>
    <row r="906">
      <c s="23" r="A906"/>
    </row>
    <row r="907">
      <c s="23" r="A907"/>
    </row>
    <row r="908">
      <c s="23" r="A908"/>
    </row>
    <row r="909">
      <c s="23" r="A909"/>
    </row>
    <row r="910">
      <c s="23" r="A910"/>
    </row>
    <row r="911">
      <c s="23" r="A911"/>
    </row>
    <row r="912">
      <c s="23" r="A912"/>
    </row>
    <row r="913">
      <c s="23" r="A913"/>
    </row>
    <row r="914">
      <c s="23" r="A914"/>
    </row>
    <row r="915">
      <c s="23" r="A915"/>
    </row>
    <row r="916">
      <c s="23" r="A916"/>
    </row>
    <row r="917">
      <c s="23" r="A917"/>
    </row>
    <row r="918">
      <c s="23" r="A918"/>
    </row>
    <row r="919">
      <c s="23" r="A919"/>
    </row>
    <row r="920">
      <c s="23" r="A920"/>
    </row>
    <row r="921">
      <c s="23" r="A921"/>
    </row>
    <row r="922">
      <c s="23" r="A922"/>
    </row>
    <row r="923">
      <c s="23" r="A923"/>
    </row>
    <row r="924">
      <c s="23" r="A924"/>
    </row>
    <row r="925">
      <c s="23" r="A925"/>
    </row>
    <row r="926">
      <c s="23" r="A926"/>
    </row>
    <row r="927">
      <c s="23" r="A927"/>
    </row>
    <row r="928">
      <c s="23" r="A928"/>
    </row>
    <row r="929">
      <c s="23" r="A929"/>
    </row>
    <row r="930">
      <c s="23" r="A930"/>
    </row>
    <row r="931">
      <c s="23" r="A931"/>
    </row>
    <row r="932">
      <c s="23" r="A932"/>
    </row>
    <row r="933">
      <c s="23" r="A933"/>
    </row>
    <row r="934">
      <c s="23" r="A934"/>
    </row>
    <row r="935">
      <c s="23" r="A935"/>
    </row>
    <row r="936">
      <c s="23" r="A936"/>
    </row>
    <row r="937">
      <c s="23" r="A937"/>
    </row>
    <row r="938">
      <c s="23" r="A938"/>
    </row>
    <row r="939">
      <c s="23" r="A939"/>
    </row>
    <row r="940">
      <c s="23" r="A940"/>
    </row>
    <row r="941">
      <c s="23" r="A941"/>
    </row>
    <row r="942">
      <c s="23" r="A942"/>
    </row>
    <row r="943">
      <c s="23" r="A943"/>
    </row>
    <row r="944">
      <c s="23" r="A944"/>
    </row>
    <row r="945">
      <c s="23" r="A945"/>
    </row>
    <row r="946">
      <c s="23" r="A946"/>
    </row>
    <row r="947">
      <c s="23" r="A947"/>
    </row>
    <row r="948">
      <c s="23" r="A948"/>
    </row>
    <row r="949">
      <c s="23" r="A949"/>
    </row>
    <row r="950">
      <c s="23" r="A950"/>
    </row>
    <row r="951">
      <c s="23" r="A951"/>
    </row>
    <row r="952">
      <c s="23" r="A952"/>
    </row>
    <row r="953">
      <c s="23" r="A953"/>
    </row>
    <row r="954">
      <c s="23" r="A954"/>
    </row>
    <row r="955">
      <c s="23" r="A955"/>
    </row>
    <row r="956">
      <c s="23" r="A956"/>
    </row>
    <row r="957">
      <c s="23" r="A957"/>
    </row>
    <row r="958">
      <c s="23" r="A958"/>
    </row>
    <row r="959">
      <c s="23" r="A959"/>
    </row>
    <row r="960">
      <c s="23" r="A960"/>
    </row>
    <row r="961">
      <c s="23" r="A961"/>
    </row>
    <row r="962">
      <c s="23" r="A962"/>
    </row>
    <row r="963">
      <c s="23" r="A963"/>
    </row>
    <row r="964">
      <c s="23" r="A964"/>
    </row>
    <row r="965">
      <c s="23" r="A965"/>
    </row>
    <row r="966">
      <c s="23" r="A966"/>
    </row>
    <row r="967">
      <c s="23" r="A967"/>
    </row>
    <row r="968">
      <c s="23" r="A968"/>
    </row>
    <row r="969">
      <c s="23" r="A969"/>
    </row>
    <row r="970">
      <c s="23" r="A970"/>
    </row>
    <row r="971">
      <c s="23" r="A971"/>
    </row>
    <row r="972">
      <c s="23" r="A972"/>
    </row>
    <row r="973">
      <c s="23" r="A973"/>
    </row>
    <row r="974">
      <c s="23" r="A974"/>
    </row>
    <row r="975">
      <c s="23" r="A975"/>
    </row>
    <row r="976">
      <c s="23" r="A976"/>
    </row>
    <row r="977">
      <c s="23" r="A977"/>
    </row>
    <row r="978">
      <c s="23" r="A978"/>
    </row>
    <row r="979">
      <c s="23" r="A979"/>
    </row>
    <row r="980">
      <c s="23" r="A980"/>
    </row>
    <row r="981">
      <c s="23" r="A981"/>
    </row>
    <row r="982">
      <c s="23" r="A982"/>
    </row>
    <row r="983">
      <c s="23" r="A983"/>
    </row>
    <row r="984">
      <c s="23" r="A984"/>
    </row>
    <row r="985">
      <c s="23" r="A985"/>
    </row>
    <row r="986">
      <c s="23" r="A986"/>
    </row>
    <row r="987">
      <c s="23" r="A987"/>
    </row>
    <row r="988">
      <c s="23" r="A988"/>
    </row>
    <row r="989">
      <c s="23" r="A989"/>
    </row>
    <row r="990">
      <c s="23" r="A990"/>
    </row>
    <row r="991">
      <c s="23" r="A991"/>
    </row>
    <row r="992">
      <c s="23" r="A992"/>
    </row>
    <row r="993">
      <c s="23" r="A993"/>
    </row>
    <row r="994">
      <c s="23" r="A994"/>
    </row>
    <row r="995">
      <c s="23" r="A995"/>
    </row>
    <row r="996">
      <c s="23" r="A996"/>
    </row>
    <row r="997">
      <c s="23" r="A997"/>
    </row>
    <row r="998">
      <c s="23" r="A998"/>
    </row>
    <row r="999">
      <c s="23" r="A999"/>
    </row>
    <row r="1000">
      <c s="23" r="A1000"/>
    </row>
  </sheetData>
  <mergeCells count="1">
    <mergeCell ref="B1:L1"/>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sheetData>
    <row r="1">
      <c t="s" s="22" r="A1">
        <v>90</v>
      </c>
      <c s="5" r="B1">
        <v>0.0</v>
      </c>
      <c s="5" r="C1">
        <v>5.0</v>
      </c>
      <c s="5" r="D1">
        <v>10.0</v>
      </c>
      <c s="5" r="E1">
        <v>15.0</v>
      </c>
      <c s="5" r="F1">
        <v>20.0</v>
      </c>
      <c s="5" r="G1">
        <v>25.0</v>
      </c>
    </row>
    <row r="2">
      <c t="s" s="21" r="A2">
        <v>187</v>
      </c>
      <c s="24" r="B2">
        <v>2374.17</v>
      </c>
      <c s="24" r="C2">
        <v>17570.56</v>
      </c>
      <c s="24" r="D2">
        <v>38309.57</v>
      </c>
      <c s="24" r="E2">
        <v>64591.2</v>
      </c>
      <c s="24" r="F2">
        <v>96415.44</v>
      </c>
      <c s="24" r="G2">
        <v>133782.3</v>
      </c>
    </row>
    <row r="3">
      <c t="s" s="21" r="A3">
        <v>195</v>
      </c>
      <c s="24" r="B3">
        <v>1606.99</v>
      </c>
      <c s="24" r="C3">
        <v>10597.02</v>
      </c>
      <c s="24" r="D3">
        <v>21178.79</v>
      </c>
      <c s="24" r="E3">
        <v>33352.32</v>
      </c>
      <c s="24" r="F3">
        <v>47117.6</v>
      </c>
      <c s="24" r="G3">
        <v>62474.64</v>
      </c>
    </row>
    <row r="4">
      <c t="s" s="21" r="A4">
        <v>199</v>
      </c>
      <c s="24" r="B4">
        <v>-420.05</v>
      </c>
      <c s="24" r="C4">
        <v>5513.82</v>
      </c>
      <c s="24" r="D4">
        <v>24837.83</v>
      </c>
      <c s="24" r="E4">
        <v>57552.0</v>
      </c>
      <c s="24" r="F4">
        <v>103656.32</v>
      </c>
      <c s="24" r="G4">
        <v>163150.8</v>
      </c>
    </row>
    <row r="5">
      <c t="s" s="21" r="A5">
        <v>202</v>
      </c>
      <c s="24" r="B5">
        <v>3355.33</v>
      </c>
      <c s="24" r="C5">
        <v>24397.55</v>
      </c>
      <c s="24" r="D5">
        <v>52549.02</v>
      </c>
      <c s="24" r="E5">
        <v>87809.76</v>
      </c>
      <c s="24" r="F5">
        <v>130179.76</v>
      </c>
      <c s="24" r="G5">
        <v>179659.02</v>
      </c>
    </row>
    <row r="6">
      <c t="s" s="21" r="A6">
        <v>208</v>
      </c>
      <c s="24" r="B6">
        <v>-188.42</v>
      </c>
      <c s="24" r="C6">
        <v>-2023.68</v>
      </c>
      <c s="24" r="D6">
        <v>-5347.6</v>
      </c>
      <c s="24" r="E6">
        <v>-10160.16</v>
      </c>
      <c s="24" r="F6">
        <v>-16461.37</v>
      </c>
      <c s="24" r="G6">
        <v>-24251.22</v>
      </c>
    </row>
    <row r="7">
      <c t="s" s="21" r="A7">
        <v>211</v>
      </c>
      <c s="24" r="B7">
        <v>3163.82</v>
      </c>
      <c s="24" r="C7">
        <v>21848.95</v>
      </c>
      <c s="24" r="D7">
        <v>45310.83</v>
      </c>
      <c s="24" r="E7">
        <v>73549.44</v>
      </c>
      <c s="24" r="F7">
        <v>106564.79</v>
      </c>
      <c s="24" r="G7">
        <v>144356.88</v>
      </c>
    </row>
    <row r="8">
      <c t="s" s="21" r="A8">
        <v>217</v>
      </c>
      <c s="24" r="B8">
        <v>3504.38</v>
      </c>
      <c s="24" r="C8">
        <v>26680.29</v>
      </c>
      <c s="24" r="D8">
        <v>59279.52</v>
      </c>
      <c s="24" r="E8">
        <v>101302.08</v>
      </c>
      <c s="24" r="F8">
        <v>152747.96</v>
      </c>
      <c s="24" r="G8">
        <v>213617.16</v>
      </c>
    </row>
    <row r="9">
      <c t="s" s="21" r="A9">
        <v>220</v>
      </c>
      <c s="24" r="B9">
        <v>2183.47</v>
      </c>
      <c s="24" r="C9">
        <v>12137.75</v>
      </c>
      <c s="24" r="D9">
        <v>20486.88</v>
      </c>
      <c s="24" r="E9">
        <v>27230.88</v>
      </c>
      <c s="24" r="F9">
        <v>32369.74</v>
      </c>
      <c s="24" r="G9">
        <v>35903.46</v>
      </c>
    </row>
    <row r="10">
      <c t="s" s="21" r="A10">
        <v>221</v>
      </c>
      <c s="24" r="B10">
        <v>4284.24</v>
      </c>
      <c s="24" r="C10">
        <v>31903.06</v>
      </c>
      <c s="24" r="D10">
        <v>69851.3</v>
      </c>
      <c s="24" r="E10">
        <v>118128.96</v>
      </c>
      <c s="24" r="F10">
        <v>176736.03</v>
      </c>
      <c s="24" r="G10">
        <v>245672.52</v>
      </c>
    </row>
    <row r="11">
      <c t="s" s="21" r="A11">
        <v>222</v>
      </c>
      <c s="24" r="B11">
        <v>17098.17</v>
      </c>
      <c s="24" r="C11">
        <v>116398.04</v>
      </c>
      <c s="24" r="D11">
        <v>238712.89</v>
      </c>
      <c s="24" r="E11">
        <v>384042.72</v>
      </c>
      <c s="24" r="F11">
        <v>552387.54</v>
      </c>
      <c s="24" r="G11">
        <v>743747.34</v>
      </c>
    </row>
    <row r="12">
      <c t="s" s="21" r="A12">
        <v>223</v>
      </c>
      <c s="24" r="B12">
        <v>2575.24</v>
      </c>
      <c s="24" r="C12">
        <v>16201.18</v>
      </c>
      <c s="24" r="D12">
        <v>31076.68</v>
      </c>
      <c s="24" r="E12">
        <v>47201.76</v>
      </c>
      <c s="24" r="F12">
        <v>64576.41</v>
      </c>
      <c s="24" r="G12">
        <v>83200.62</v>
      </c>
    </row>
    <row r="13">
      <c t="s" s="21" r="A13">
        <v>224</v>
      </c>
      <c s="24" r="B13">
        <v>633.7</v>
      </c>
      <c s="24" r="C13">
        <v>175.92</v>
      </c>
      <c s="24" r="D13">
        <v>-6325.72</v>
      </c>
      <c s="24" r="E13">
        <v>-18871.2</v>
      </c>
      <c s="24" r="F13">
        <v>-37460.53</v>
      </c>
      <c s="24" r="G13">
        <v>-62093.7</v>
      </c>
    </row>
    <row r="14">
      <c t="s" s="21" r="A14">
        <v>225</v>
      </c>
      <c s="24" r="B14">
        <v>1266.27</v>
      </c>
      <c s="24" r="C14">
        <v>9648.97</v>
      </c>
      <c s="24" r="D14">
        <v>21450.56</v>
      </c>
      <c s="24" r="E14">
        <v>36671.04</v>
      </c>
      <c s="24" r="F14">
        <v>55310.41</v>
      </c>
      <c s="24" r="G14">
        <v>77368.68</v>
      </c>
    </row>
    <row r="15">
      <c t="s" s="21" r="A15">
        <v>226</v>
      </c>
      <c s="24" r="B15">
        <v>4544.41</v>
      </c>
      <c s="24" r="C15">
        <v>31673.08</v>
      </c>
      <c s="24" r="D15">
        <v>66146.11</v>
      </c>
      <c s="24" r="E15">
        <v>107963.52</v>
      </c>
      <c s="24" r="F15">
        <v>157125.3</v>
      </c>
      <c s="24" r="G15">
        <v>213631.44</v>
      </c>
    </row>
    <row r="16">
      <c t="s" s="21" r="A16">
        <v>227</v>
      </c>
      <c s="24" r="B16">
        <v>2956.08</v>
      </c>
      <c s="24" r="C16">
        <v>23651.86</v>
      </c>
      <c s="24" r="D16">
        <v>54206.66</v>
      </c>
      <c s="24" r="E16">
        <v>94620.48</v>
      </c>
      <c s="24" r="F16">
        <v>144893.31</v>
      </c>
      <c s="24" r="G16">
        <v>205025.16</v>
      </c>
    </row>
  </sheetData>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min="2" customWidth="1" max="2" width="27.86"/>
  </cols>
  <sheetData>
    <row r="1">
      <c t="s" s="5" r="C1">
        <v>80</v>
      </c>
    </row>
    <row r="2">
      <c t="s" s="5" r="A2">
        <v>81</v>
      </c>
      <c t="s" s="5" r="B2">
        <v>82</v>
      </c>
      <c s="5" r="C2">
        <v>0.0</v>
      </c>
      <c s="5" r="D2">
        <v>5.0</v>
      </c>
      <c s="5" r="E2">
        <v>10.0</v>
      </c>
      <c s="5" r="F2">
        <v>15.0</v>
      </c>
      <c s="5" r="G2">
        <v>20.0</v>
      </c>
      <c s="5" r="H2">
        <v>25.0</v>
      </c>
      <c s="5" r="I2">
        <v>30.0</v>
      </c>
      <c s="5" r="J2">
        <v>35.0</v>
      </c>
      <c s="5" r="K2">
        <v>40.0</v>
      </c>
      <c s="5" r="L2">
        <v>45.0</v>
      </c>
      <c s="5" r="M2">
        <v>47.0</v>
      </c>
    </row>
    <row r="3">
      <c t="s" s="4" r="A3">
        <v>83</v>
      </c>
      <c t="s" s="4" r="B3">
        <v>84</v>
      </c>
      <c s="24" r="C3">
        <v>7466.75</v>
      </c>
      <c s="24" r="D3">
        <v>52728.92</v>
      </c>
      <c s="24" r="E3">
        <v>111205.13</v>
      </c>
      <c s="24" r="F3">
        <v>182895.36</v>
      </c>
      <c s="24" r="G3">
        <v>267799.62</v>
      </c>
      <c s="24" r="H3">
        <v>365917.92</v>
      </c>
      <c s="24" r="I3">
        <v>477250.25</v>
      </c>
      <c s="24" r="J3">
        <v>601796.6</v>
      </c>
      <c s="24" r="K3">
        <v>739556.99</v>
      </c>
      <c s="24" r="L3">
        <v>890531.41</v>
      </c>
      <c s="24" r="M3">
        <v>922311.98</v>
      </c>
    </row>
    <row r="4">
      <c t="s" s="4" r="A4">
        <v>232</v>
      </c>
      <c t="s" s="4" r="B4">
        <v>233</v>
      </c>
      <c s="24" r="C4">
        <v>4267.29</v>
      </c>
      <c s="24" r="D4">
        <v>28514.77</v>
      </c>
      <c s="24" r="E4">
        <v>57613.94</v>
      </c>
      <c s="24" r="F4">
        <v>91564.8</v>
      </c>
      <c s="24" r="G4">
        <v>130367.35</v>
      </c>
      <c s="24" r="H4">
        <v>174021.6</v>
      </c>
      <c s="24" r="I4">
        <v>222527.54</v>
      </c>
      <c s="24" r="J4">
        <v>275885.17</v>
      </c>
      <c s="24" r="K4">
        <v>334094.49</v>
      </c>
      <c s="24" r="L4">
        <v>397155.51</v>
      </c>
      <c s="24" r="M4">
        <v>410349.91</v>
      </c>
    </row>
    <row r="5">
      <c t="s" s="4" r="A5">
        <v>234</v>
      </c>
      <c t="s" s="4" r="B5">
        <v>235</v>
      </c>
      <c s="24" r="C5">
        <v>5207.73</v>
      </c>
      <c s="24" r="D5">
        <v>39044.56</v>
      </c>
      <c s="24" r="E5">
        <v>85878.41</v>
      </c>
      <c s="24" r="F5">
        <v>145709.28</v>
      </c>
      <c s="24" r="G5">
        <v>218537.16</v>
      </c>
      <c s="24" r="H5">
        <v>304362.06</v>
      </c>
      <c s="24" r="I5">
        <v>403183.97</v>
      </c>
      <c s="24" r="J5">
        <v>515002.9</v>
      </c>
      <c s="24" r="K5">
        <v>639818.85</v>
      </c>
      <c s="24" r="L5">
        <v>777631.8</v>
      </c>
      <c s="24" r="M5">
        <v>806754.04</v>
      </c>
    </row>
    <row r="6">
      <c t="s" s="4" r="A6">
        <v>236</v>
      </c>
      <c t="s" s="4" r="B6">
        <v>237</v>
      </c>
      <c s="24" r="C6">
        <v>11181.21</v>
      </c>
      <c s="24" r="D6">
        <v>65868.44</v>
      </c>
      <c s="24" r="E6">
        <v>118524.25</v>
      </c>
      <c s="24" r="F6">
        <v>169148.64</v>
      </c>
      <c s="24" r="G6">
        <v>217741.62</v>
      </c>
      <c s="24" r="H6">
        <v>264303.18</v>
      </c>
      <c s="24" r="I6">
        <v>308833.33</v>
      </c>
      <c s="24" r="J6">
        <v>351332.06</v>
      </c>
      <c s="24" r="K6">
        <v>391799.37</v>
      </c>
      <c s="24" r="L6">
        <v>430235.28</v>
      </c>
      <c s="24" r="M6">
        <v>437678.69</v>
      </c>
    </row>
    <row r="7">
      <c t="s" s="4" r="A7">
        <v>238</v>
      </c>
      <c t="s" s="4" r="B7">
        <v>239</v>
      </c>
      <c s="24" r="C7">
        <v>6535.13</v>
      </c>
      <c s="24" r="D7">
        <v>44853.92</v>
      </c>
      <c s="24" r="E7">
        <v>92577.95</v>
      </c>
      <c s="24" r="F7">
        <v>149707.2</v>
      </c>
      <c s="24" r="G7">
        <v>216241.68</v>
      </c>
      <c s="24" r="H7">
        <v>292181.4</v>
      </c>
      <c s="24" r="I7">
        <v>377526.35</v>
      </c>
      <c s="24" r="J7">
        <v>472276.52</v>
      </c>
      <c s="24" r="K7">
        <v>576431.93</v>
      </c>
      <c s="24" r="L7">
        <v>689992.57</v>
      </c>
      <c s="24" r="M7">
        <v>713833.32</v>
      </c>
    </row>
    <row r="8">
      <c t="s" s="4" r="A8">
        <v>240</v>
      </c>
      <c t="s" s="4" r="B8">
        <v>241</v>
      </c>
      <c s="24" r="C8">
        <v>11920.76</v>
      </c>
      <c s="24" r="D8">
        <v>80883.69</v>
      </c>
      <c s="24" r="E8">
        <v>165445.14</v>
      </c>
      <c s="24" r="F8">
        <v>265605.12</v>
      </c>
      <c s="24" r="G8">
        <v>381363.62</v>
      </c>
      <c s="24" r="H8">
        <v>512720.64</v>
      </c>
      <c s="24" r="I8">
        <v>659676.18</v>
      </c>
      <c s="24" r="J8">
        <v>822230.25</v>
      </c>
      <c s="24" r="K8">
        <v>1000382.84</v>
      </c>
      <c s="24" r="L8">
        <v>1194133.96</v>
      </c>
      <c s="24" r="M8">
        <v>1234756.0</v>
      </c>
    </row>
    <row r="9">
      <c t="s" s="4" r="A9">
        <v>242</v>
      </c>
      <c t="s" s="4" r="B9">
        <v>243</v>
      </c>
      <c s="24" r="C9">
        <v>9523.88</v>
      </c>
      <c s="24" r="D9">
        <v>69486.09</v>
      </c>
      <c s="24" r="E9">
        <v>150019.62</v>
      </c>
      <c s="24" r="F9">
        <v>251124.48</v>
      </c>
      <c s="24" r="G9">
        <v>372800.66</v>
      </c>
      <c s="24" r="H9">
        <v>515048.16</v>
      </c>
      <c s="24" r="I9">
        <v>677866.98</v>
      </c>
      <c s="24" r="J9">
        <v>861257.13</v>
      </c>
      <c s="24" r="K9">
        <v>1065218.6</v>
      </c>
      <c s="24" r="L9">
        <v>1289751.4</v>
      </c>
      <c s="24" r="M9">
        <v>1337126.51</v>
      </c>
    </row>
    <row r="10">
      <c t="s" s="4" r="A10">
        <v>245</v>
      </c>
      <c t="s" s="4" r="B10">
        <v>246</v>
      </c>
      <c s="24" r="C10">
        <v>6859.83</v>
      </c>
      <c s="24" r="D10">
        <v>45378.97</v>
      </c>
      <c s="24" r="E10">
        <v>90931.4</v>
      </c>
      <c s="24" r="F10">
        <v>143517.12</v>
      </c>
      <c s="24" r="G10">
        <v>203136.13</v>
      </c>
      <c s="24" r="H10">
        <v>269788.44</v>
      </c>
      <c s="24" r="I10">
        <v>343474.04</v>
      </c>
      <c s="24" r="J10">
        <v>424192.93</v>
      </c>
      <c s="24" r="K10">
        <v>511945.11</v>
      </c>
      <c s="24" r="L10">
        <v>606730.59</v>
      </c>
      <c s="24" r="M10">
        <v>626531.68</v>
      </c>
    </row>
    <row r="11">
      <c t="s" s="4" r="A11">
        <v>247</v>
      </c>
      <c t="s" s="4" r="B11">
        <v>248</v>
      </c>
      <c s="24" r="C11">
        <v>5161.47</v>
      </c>
      <c s="24" r="D11">
        <v>35381.63</v>
      </c>
      <c s="24" r="E11">
        <v>72956.5</v>
      </c>
      <c s="24" r="F11">
        <v>117886.08</v>
      </c>
      <c s="24" r="G11">
        <v>170170.37</v>
      </c>
      <c s="24" r="H11">
        <v>229809.36</v>
      </c>
      <c s="24" r="I11">
        <v>296803.06</v>
      </c>
      <c s="24" r="J11">
        <v>371151.47</v>
      </c>
      <c s="24" r="K11">
        <v>452854.59</v>
      </c>
      <c s="24" r="L11">
        <v>541912.41</v>
      </c>
      <c s="24" r="M11">
        <v>560606.54</v>
      </c>
    </row>
    <row r="12">
      <c t="s" s="4" r="A12">
        <v>249</v>
      </c>
      <c t="s" s="4" r="B12">
        <v>250</v>
      </c>
      <c s="24" r="C12">
        <v>10518.36</v>
      </c>
      <c s="24" r="D12">
        <v>73429.34</v>
      </c>
      <c s="24" r="E12">
        <v>153538.9</v>
      </c>
      <c s="24" r="F12">
        <v>250847.04</v>
      </c>
      <c s="24" r="G12">
        <v>365353.77</v>
      </c>
      <c s="24" r="H12">
        <v>497059.08</v>
      </c>
      <c s="24" r="I12">
        <v>645962.98</v>
      </c>
      <c s="24" r="J12">
        <v>812065.46</v>
      </c>
      <c s="24" r="K12">
        <v>995366.52</v>
      </c>
      <c s="24" r="L12">
        <v>1195866.18</v>
      </c>
      <c s="24" r="M12">
        <v>1238029.94</v>
      </c>
    </row>
    <row r="13">
      <c t="s" s="4" r="A13">
        <v>251</v>
      </c>
      <c t="s" s="4" r="B13">
        <v>252</v>
      </c>
      <c s="24" r="C13">
        <v>14306.86</v>
      </c>
      <c s="24" r="D13">
        <v>86485.71</v>
      </c>
      <c s="24" r="E13">
        <v>159738.84</v>
      </c>
      <c s="24" r="F13">
        <v>234066.24</v>
      </c>
      <c s="24" r="G13">
        <v>309467.92</v>
      </c>
      <c s="24" r="H13">
        <v>385943.88</v>
      </c>
      <c s="24" r="I13">
        <v>463494.12</v>
      </c>
      <c s="24" r="J13">
        <v>542118.63</v>
      </c>
      <c s="24" r="K13">
        <v>621817.42</v>
      </c>
      <c s="24" r="L13">
        <v>702590.48</v>
      </c>
      <c s="24" r="M13">
        <v>718874.01</v>
      </c>
    </row>
    <row r="14">
      <c t="s" s="4" r="A14">
        <v>253</v>
      </c>
      <c t="s" s="4" r="B14">
        <v>254</v>
      </c>
      <c s="24" r="C14">
        <v>8837.28</v>
      </c>
      <c s="24" r="D14">
        <v>65246.26</v>
      </c>
      <c s="24" r="E14">
        <v>142026.26</v>
      </c>
      <c s="24" r="F14">
        <v>239177.28</v>
      </c>
      <c s="24" r="G14">
        <v>356699.31</v>
      </c>
      <c s="24" r="H14">
        <v>494592.36</v>
      </c>
      <c s="24" r="I14">
        <v>652856.42</v>
      </c>
      <c s="24" r="J14">
        <v>831491.5</v>
      </c>
      <c s="24" r="K14">
        <v>1030497.6</v>
      </c>
      <c s="24" r="L14">
        <v>1249874.7</v>
      </c>
      <c s="24" r="M14">
        <v>1296194.65</v>
      </c>
    </row>
    <row r="15">
      <c t="s" s="4" r="A15">
        <v>255</v>
      </c>
      <c t="s" s="4" r="B15">
        <v>256</v>
      </c>
      <c s="24" r="C15">
        <v>14214.33</v>
      </c>
      <c s="24" r="D15">
        <v>97706.56</v>
      </c>
      <c s="24" r="E15">
        <v>201899.81</v>
      </c>
      <c s="24" r="F15">
        <v>326794.08</v>
      </c>
      <c s="24" r="G15">
        <v>472389.36</v>
      </c>
      <c s="24" r="H15">
        <v>638685.66</v>
      </c>
      <c s="24" r="I15">
        <v>825682.97</v>
      </c>
      <c s="24" r="J15">
        <v>1033381.3</v>
      </c>
      <c s="24" r="K15">
        <v>1261780.65</v>
      </c>
      <c s="24" r="L15">
        <v>1510881.0</v>
      </c>
      <c s="24" r="M15">
        <v>1563185.2</v>
      </c>
    </row>
    <row r="16">
      <c t="s" s="4" r="A16">
        <v>259</v>
      </c>
      <c t="s" s="4" r="B16">
        <v>260</v>
      </c>
      <c s="24" r="C16">
        <v>5086.51</v>
      </c>
      <c s="24" r="D16">
        <v>36157.02</v>
      </c>
      <c s="24" r="E16">
        <v>76624.07</v>
      </c>
      <c s="24" r="F16">
        <v>126487.68</v>
      </c>
      <c s="24" r="G16">
        <v>185747.84</v>
      </c>
      <c s="24" r="H16">
        <v>254404.56</v>
      </c>
      <c s="24" r="I16">
        <v>332457.83</v>
      </c>
      <c s="24" r="J16">
        <v>419907.66</v>
      </c>
      <c s="24" r="K16">
        <v>516754.03</v>
      </c>
      <c s="24" r="L16">
        <v>622996.97</v>
      </c>
      <c s="24" r="M16">
        <v>645373.14</v>
      </c>
    </row>
    <row r="17">
      <c t="s" s="4" r="A17">
        <v>264</v>
      </c>
      <c t="s" s="4" r="B17">
        <v>265</v>
      </c>
      <c s="24" r="C17">
        <v>7032.9</v>
      </c>
      <c s="24" r="D17">
        <v>53278.2</v>
      </c>
      <c s="24" r="E17">
        <v>117991.5</v>
      </c>
      <c s="24" r="F17">
        <v>201172.8</v>
      </c>
      <c s="24" r="G17">
        <v>302822.1</v>
      </c>
      <c s="24" r="H17">
        <v>422939.4</v>
      </c>
      <c s="24" r="I17">
        <v>561524.7</v>
      </c>
      <c s="24" r="J17">
        <v>718578.0</v>
      </c>
      <c s="24" r="K17">
        <v>894099.3</v>
      </c>
      <c s="24" r="L17">
        <v>1088088.6</v>
      </c>
      <c s="24" r="M17">
        <v>1129102.62</v>
      </c>
    </row>
    <row r="18">
      <c t="s" s="4" r="A18">
        <v>266</v>
      </c>
      <c t="s" s="4" r="B18">
        <v>267</v>
      </c>
      <c s="24" r="C18">
        <v>7012.28</v>
      </c>
      <c s="24" r="D18">
        <v>50038.82</v>
      </c>
      <c s="24" r="E18">
        <v>106340.6</v>
      </c>
      <c s="24" r="F18">
        <v>175917.6</v>
      </c>
      <c s="24" r="G18">
        <v>258769.83</v>
      </c>
      <c s="24" r="H18">
        <v>354897.3</v>
      </c>
      <c s="24" r="I18">
        <v>464300.0</v>
      </c>
      <c s="24" r="J18">
        <v>586977.92</v>
      </c>
      <c s="24" r="K18">
        <v>722931.08</v>
      </c>
      <c s="24" r="L18">
        <v>872159.47</v>
      </c>
      <c s="24" r="M18">
        <v>903598.17</v>
      </c>
    </row>
    <row r="19">
      <c t="s" s="27" r="A19">
        <v>269</v>
      </c>
      <c t="s" s="27" r="B19">
        <v>276</v>
      </c>
      <c s="28" r="C19">
        <v>12019.89</v>
      </c>
      <c s="28" r="D19">
        <v>82532.63</v>
      </c>
      <c s="28" r="E19">
        <v>170400.88</v>
      </c>
      <c s="28" r="F19">
        <v>275624.64</v>
      </c>
      <c s="28" r="G19">
        <v>398203.91</v>
      </c>
      <c s="28" r="H19">
        <v>538138.68</v>
      </c>
      <c s="28" r="I19">
        <v>695428.96</v>
      </c>
      <c s="28" r="J19">
        <v>870074.75</v>
      </c>
      <c s="28" r="K19">
        <v>1062076.05</v>
      </c>
      <c s="28" r="L19">
        <v>1271432.85</v>
      </c>
      <c s="28" r="M19">
        <v>1315386.87</v>
      </c>
      <c s="29" r="N19"/>
      <c s="29" r="O19"/>
      <c s="29" r="P19"/>
      <c s="29" r="Q19"/>
      <c s="29" r="R19"/>
      <c s="29" r="S19"/>
      <c s="29" r="T19"/>
      <c s="29" r="U19"/>
      <c s="29" r="V19"/>
      <c s="29" r="W19"/>
      <c s="29" r="X19"/>
      <c s="29" r="Y19"/>
      <c s="29" r="Z19"/>
      <c s="29" r="AA19"/>
    </row>
    <row r="20">
      <c t="s" s="4" r="A20">
        <v>282</v>
      </c>
      <c t="s" s="4" r="B20">
        <v>283</v>
      </c>
      <c s="24" r="C20">
        <v>6641.46</v>
      </c>
      <c s="24" r="D20">
        <v>46085.33</v>
      </c>
      <c s="24" r="E20">
        <v>95923.51</v>
      </c>
      <c s="24" r="F20">
        <v>156156.0</v>
      </c>
      <c s="24" r="G20">
        <v>226782.8</v>
      </c>
      <c s="24" r="H20">
        <v>307803.9</v>
      </c>
      <c s="24" r="I20">
        <v>399219.31</v>
      </c>
      <c s="24" r="J20">
        <v>501029.03</v>
      </c>
      <c s="24" r="K20">
        <v>613233.06</v>
      </c>
      <c s="24" r="L20">
        <v>735831.39</v>
      </c>
      <c s="24" r="M20">
        <v>761598.38</v>
      </c>
    </row>
    <row r="21">
      <c t="s" s="4" r="A21">
        <v>285</v>
      </c>
      <c t="s" s="4" r="B21">
        <v>286</v>
      </c>
      <c s="24" r="C21">
        <v>6814.72</v>
      </c>
      <c s="24" r="D21">
        <v>49641.58</v>
      </c>
      <c s="24" r="E21">
        <v>107057.2</v>
      </c>
      <c s="24" r="F21">
        <v>179061.6</v>
      </c>
      <c s="24" r="G21">
        <v>265654.77</v>
      </c>
      <c s="24" r="H21">
        <v>366836.7</v>
      </c>
      <c s="24" r="I21">
        <v>482607.4</v>
      </c>
      <c s="24" r="J21">
        <v>612966.88</v>
      </c>
      <c s="24" r="K21">
        <v>757915.12</v>
      </c>
      <c s="24" r="L21">
        <v>917452.13</v>
      </c>
      <c s="24" r="M21">
        <v>951110.19</v>
      </c>
    </row>
    <row r="22">
      <c t="s" s="4" r="A22">
        <v>287</v>
      </c>
      <c t="s" s="4" r="B22">
        <v>288</v>
      </c>
      <c s="24" r="C22">
        <v>10761.17</v>
      </c>
      <c s="24" r="D22">
        <v>71382.25</v>
      </c>
      <c s="24" r="E22">
        <v>143362.08</v>
      </c>
      <c s="24" r="F22">
        <v>226700.64</v>
      </c>
      <c s="24" r="G22">
        <v>321397.94</v>
      </c>
      <c s="24" r="H22">
        <v>427453.98</v>
      </c>
      <c s="24" r="I22">
        <v>544868.76</v>
      </c>
      <c s="24" r="J22">
        <v>673642.27</v>
      </c>
      <c s="24" r="K22">
        <v>813774.53</v>
      </c>
      <c s="24" r="L22">
        <v>965265.52</v>
      </c>
      <c s="24" r="M22">
        <v>996926.77</v>
      </c>
    </row>
    <row r="23">
      <c t="s" s="4" r="A23">
        <v>290</v>
      </c>
      <c t="s" s="4" r="B23">
        <v>291</v>
      </c>
      <c s="24" r="C23">
        <v>9890.46</v>
      </c>
      <c s="24" r="D23">
        <v>69251.47</v>
      </c>
      <c s="24" r="E23">
        <v>145126.97</v>
      </c>
      <c s="24" r="F23">
        <v>237516.96</v>
      </c>
      <c s="24" r="G23">
        <v>346421.44</v>
      </c>
      <c s="24" r="H23">
        <v>471840.42</v>
      </c>
      <c s="24" r="I23">
        <v>613773.89</v>
      </c>
      <c s="24" r="J23">
        <v>772221.85</v>
      </c>
      <c s="24" r="K23">
        <v>947184.3</v>
      </c>
      <c s="24" r="L23">
        <v>1138661.25</v>
      </c>
      <c s="24" r="M23">
        <v>1178938.38</v>
      </c>
    </row>
    <row r="24">
      <c t="s" s="4" r="A24">
        <v>292</v>
      </c>
      <c t="s" s="4" r="B24">
        <v>293</v>
      </c>
      <c s="24" r="C24">
        <v>11732.35</v>
      </c>
      <c s="24" r="D24">
        <v>78860.01</v>
      </c>
      <c s="24" r="E24">
        <v>160097.55</v>
      </c>
      <c s="24" r="F24">
        <v>255444.96</v>
      </c>
      <c s="24" r="G24">
        <v>364902.25</v>
      </c>
      <c s="24" r="H24">
        <v>488469.42</v>
      </c>
      <c s="24" r="I24">
        <v>626146.47</v>
      </c>
      <c s="24" r="J24">
        <v>777933.39</v>
      </c>
      <c s="24" r="K24">
        <v>943830.19</v>
      </c>
      <c s="24" r="L24">
        <v>1123836.86</v>
      </c>
      <c s="24" r="M24">
        <v>1161531.38</v>
      </c>
    </row>
    <row r="25">
      <c t="s" s="4" r="A25">
        <v>295</v>
      </c>
      <c t="s" s="4" r="B25">
        <v>297</v>
      </c>
      <c s="24" r="C25">
        <v>12687.7</v>
      </c>
      <c s="24" r="D25">
        <v>91335.05</v>
      </c>
      <c s="24" r="E25">
        <v>195330.45</v>
      </c>
      <c s="24" r="F25">
        <v>324673.92</v>
      </c>
      <c s="24" r="G25">
        <v>479365.45</v>
      </c>
      <c s="24" r="H25">
        <v>659405.04</v>
      </c>
      <c s="24" r="I25">
        <v>864792.69</v>
      </c>
      <c s="24" r="J25">
        <v>1095528.41</v>
      </c>
      <c s="24" r="K25">
        <v>1351612.18</v>
      </c>
      <c s="24" r="L25">
        <v>1633044.02</v>
      </c>
      <c s="24" r="M25">
        <v>1692372.15</v>
      </c>
    </row>
    <row r="26">
      <c t="s" s="4" r="A26">
        <v>299</v>
      </c>
      <c t="s" s="4" r="B26">
        <v>300</v>
      </c>
      <c s="24" r="C26">
        <v>10364.22</v>
      </c>
      <c s="24" r="D26">
        <v>72059.26</v>
      </c>
      <c s="24" r="E26">
        <v>150210.92</v>
      </c>
      <c s="24" r="F26">
        <v>244819.2</v>
      </c>
      <c s="24" r="G26">
        <v>355884.09</v>
      </c>
      <c s="24" r="H26">
        <v>483405.6</v>
      </c>
      <c s="24" r="I26">
        <v>627383.72</v>
      </c>
      <c s="24" r="J26">
        <v>787818.46</v>
      </c>
      <c s="24" r="K26">
        <v>964709.82</v>
      </c>
      <c s="24" r="L26">
        <v>1158057.78</v>
      </c>
      <c s="24" r="M26">
        <v>1198702.17</v>
      </c>
    </row>
    <row r="27">
      <c t="s" s="4" r="A27">
        <v>301</v>
      </c>
      <c t="s" s="4" r="B27">
        <v>302</v>
      </c>
      <c s="24" r="C27">
        <v>7344.94</v>
      </c>
      <c s="24" r="D27">
        <v>47519.38</v>
      </c>
      <c s="24" r="E27">
        <v>93443.38</v>
      </c>
      <c s="24" r="F27">
        <v>145116.96</v>
      </c>
      <c s="24" r="G27">
        <v>202540.11</v>
      </c>
      <c s="24" r="H27">
        <v>265712.82</v>
      </c>
      <c s="24" r="I27">
        <v>334635.1</v>
      </c>
      <c s="24" r="J27">
        <v>409306.96</v>
      </c>
      <c s="24" r="K27">
        <v>489728.38</v>
      </c>
      <c s="24" r="L27">
        <v>575899.37</v>
      </c>
      <c s="24" r="M27">
        <v>593823.52</v>
      </c>
    </row>
    <row r="28">
      <c t="s" s="4" r="A28">
        <v>304</v>
      </c>
      <c t="s" s="4" r="B28">
        <v>305</v>
      </c>
      <c s="24" r="C28">
        <v>14802.6</v>
      </c>
      <c s="24" r="D28">
        <v>105332.4</v>
      </c>
      <c s="24" r="E28">
        <v>223390.2</v>
      </c>
      <c s="24" r="F28">
        <v>368976.0</v>
      </c>
      <c s="24" r="G28">
        <v>542089.8</v>
      </c>
      <c s="24" r="H28">
        <v>742731.6</v>
      </c>
      <c s="24" r="I28">
        <v>970901.4</v>
      </c>
      <c s="24" r="J28">
        <v>1226599.2</v>
      </c>
      <c s="24" r="K28">
        <v>1509825.0</v>
      </c>
      <c s="24" r="L28">
        <v>1820578.8</v>
      </c>
      <c s="24" r="M28">
        <v>1886032.92</v>
      </c>
    </row>
    <row r="29">
      <c t="s" s="4" r="A29">
        <v>308</v>
      </c>
      <c t="s" s="4" r="B29">
        <v>309</v>
      </c>
      <c s="24" r="C29">
        <v>31405.03</v>
      </c>
      <c s="24" r="D29">
        <v>202883.75</v>
      </c>
      <c s="24" r="E29">
        <v>398451.72</v>
      </c>
      <c s="24" r="F29">
        <v>618108.96</v>
      </c>
      <c s="24" r="G29">
        <v>861855.46</v>
      </c>
      <c s="24" r="H29">
        <v>1129691.22</v>
      </c>
      <c s="24" r="I29">
        <v>1421616.24</v>
      </c>
      <c s="24" r="J29">
        <v>1737630.53</v>
      </c>
      <c s="24" r="K29">
        <v>2077734.07</v>
      </c>
      <c s="24" r="L29">
        <v>2441926.88</v>
      </c>
      <c s="24" r="M29">
        <v>2517656.15</v>
      </c>
    </row>
    <row r="30">
      <c t="s" s="4" r="A30">
        <v>311</v>
      </c>
      <c t="s" s="4" r="B30">
        <v>314</v>
      </c>
      <c s="24" r="C30">
        <v>11412.51</v>
      </c>
      <c s="24" r="D30">
        <v>81447.44</v>
      </c>
      <c s="24" r="E30">
        <v>173102.95</v>
      </c>
      <c s="24" r="F30">
        <v>286379.04</v>
      </c>
      <c s="24" r="G30">
        <v>421275.72</v>
      </c>
      <c s="24" r="H30">
        <v>577792.98</v>
      </c>
      <c s="24" r="I30">
        <v>755930.83</v>
      </c>
      <c s="24" r="J30">
        <v>955689.26</v>
      </c>
      <c s="24" r="K30">
        <v>1177068.27</v>
      </c>
      <c s="24" r="L30">
        <v>1420067.88</v>
      </c>
      <c s="24" r="M30">
        <v>1471262.27</v>
      </c>
    </row>
    <row r="31">
      <c t="s" s="4" r="A31">
        <v>317</v>
      </c>
      <c t="s" s="4" r="B31">
        <v>318</v>
      </c>
      <c s="24" r="C31">
        <v>14848.03</v>
      </c>
      <c s="24" r="D31">
        <v>97882.48</v>
      </c>
      <c s="24" r="E31">
        <v>195574.09</v>
      </c>
      <c s="24" r="F31">
        <v>307922.88</v>
      </c>
      <c s="24" r="G31">
        <v>434928.84</v>
      </c>
      <c s="24" r="H31">
        <v>576591.96</v>
      </c>
      <c s="24" r="I31">
        <v>732912.25</v>
      </c>
      <c s="24" r="J31">
        <v>903889.72</v>
      </c>
      <c s="24" r="K31">
        <v>1089524.35</v>
      </c>
      <c s="24" r="L31">
        <v>1289816.15</v>
      </c>
      <c s="24" r="M31">
        <v>1331633.37</v>
      </c>
    </row>
    <row r="32">
      <c t="s" s="4" r="A32">
        <v>321</v>
      </c>
      <c t="s" s="4" r="B32">
        <v>322</v>
      </c>
      <c s="24" r="C32">
        <v>6352.79</v>
      </c>
      <c s="24" r="D32">
        <v>45805.98</v>
      </c>
      <c s="24" r="E32">
        <v>98074.63</v>
      </c>
      <c s="24" r="F32">
        <v>163158.72</v>
      </c>
      <c s="24" r="G32">
        <v>241058.26</v>
      </c>
      <c s="24" r="H32">
        <v>331773.24</v>
      </c>
      <c s="24" r="I32">
        <v>435303.67</v>
      </c>
      <c s="24" r="J32">
        <v>551649.54</v>
      </c>
      <c s="24" r="K32">
        <v>680810.87</v>
      </c>
      <c s="24" r="L32">
        <v>822787.63</v>
      </c>
      <c s="24" r="M32">
        <v>852720.84</v>
      </c>
    </row>
    <row r="33">
      <c t="s" s="4" r="A33">
        <v>324</v>
      </c>
      <c t="s" s="4" r="B33">
        <v>325</v>
      </c>
      <c s="24" r="C33">
        <v>11577.31</v>
      </c>
      <c s="24" r="D33">
        <v>84951.28</v>
      </c>
      <c s="24" r="E33">
        <v>184137.61</v>
      </c>
      <c s="24" r="F33">
        <v>309136.32</v>
      </c>
      <c s="24" r="G33">
        <v>459947.4</v>
      </c>
      <c s="24" r="H33">
        <v>636570.84</v>
      </c>
      <c s="24" r="I33">
        <v>839006.65</v>
      </c>
      <c s="24" r="J33">
        <v>1067254.84</v>
      </c>
      <c s="24" r="K33">
        <v>1321315.39</v>
      </c>
      <c s="24" r="L33">
        <v>1601188.31</v>
      </c>
      <c s="24" r="M33">
        <v>1660260.38</v>
      </c>
    </row>
    <row r="34">
      <c t="s" s="4" r="A34">
        <v>328</v>
      </c>
      <c t="s" s="4" r="B34">
        <v>329</v>
      </c>
      <c s="24" r="C34">
        <v>9968.36</v>
      </c>
      <c s="24" r="D34">
        <v>73690.68</v>
      </c>
      <c s="24" r="E34">
        <v>160547.26</v>
      </c>
      <c s="24" r="F34">
        <v>270538.08</v>
      </c>
      <c s="24" r="G34">
        <v>403663.15</v>
      </c>
      <c s="24" r="H34">
        <v>559922.46</v>
      </c>
      <c s="24" r="I34">
        <v>739316.02</v>
      </c>
      <c s="24" r="J34">
        <v>941843.82</v>
      </c>
      <c s="24" r="K34">
        <v>1167505.88</v>
      </c>
      <c s="24" r="L34">
        <v>1416302.17</v>
      </c>
      <c s="24" r="M34">
        <v>1468837.54</v>
      </c>
    </row>
  </sheetData>
  <mergeCells count="1">
    <mergeCell ref="C1:M1"/>
  </mergeCell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min="1" customWidth="1" max="1" width="86.14"/>
    <col min="2" customWidth="1" max="2" width="42.43"/>
  </cols>
  <sheetData>
    <row r="1">
      <c t="s" s="21" r="A1">
        <v>94</v>
      </c>
      <c t="s" s="21" r="B1">
        <v>171</v>
      </c>
    </row>
    <row r="2">
      <c t="s" s="21" r="A2">
        <v>172</v>
      </c>
      <c t="s" s="21" r="B2">
        <v>173</v>
      </c>
    </row>
    <row r="3">
      <c t="s" s="21" r="A3">
        <v>175</v>
      </c>
      <c t="s" s="21" r="B3">
        <v>176</v>
      </c>
    </row>
    <row r="4">
      <c t="s" s="21" r="A4">
        <v>179</v>
      </c>
      <c t="s" s="21" r="B4">
        <v>180</v>
      </c>
    </row>
    <row r="5">
      <c t="s" s="21" r="A5">
        <v>182</v>
      </c>
      <c t="s" s="21" r="B5">
        <v>183</v>
      </c>
    </row>
    <row r="6">
      <c t="s" s="21" r="A6">
        <v>184</v>
      </c>
      <c t="s" s="21" r="B6">
        <v>185</v>
      </c>
    </row>
    <row r="7">
      <c t="s" s="21" r="A7">
        <v>186</v>
      </c>
      <c s="23" r="B7"/>
    </row>
    <row r="8">
      <c t="s" s="21" r="A8">
        <v>188</v>
      </c>
      <c s="23" r="B8"/>
    </row>
    <row r="9">
      <c t="s" s="21" r="A9">
        <v>189</v>
      </c>
      <c t="s" s="21" r="B9">
        <v>190</v>
      </c>
    </row>
    <row r="10">
      <c t="s" s="21" r="A10">
        <v>191</v>
      </c>
      <c t="s" s="21" r="B10">
        <v>192</v>
      </c>
    </row>
    <row r="11">
      <c t="s" s="21" r="A11">
        <v>193</v>
      </c>
      <c t="s" s="21" r="B11">
        <v>194</v>
      </c>
    </row>
    <row r="12">
      <c t="s" s="21" r="A12">
        <v>196</v>
      </c>
      <c t="s" s="21" r="B12">
        <v>197</v>
      </c>
    </row>
    <row r="13">
      <c t="s" s="21" r="A13">
        <v>198</v>
      </c>
      <c s="23" r="B13"/>
    </row>
    <row r="14">
      <c t="s" s="21" r="A14">
        <v>200</v>
      </c>
      <c t="s" s="21" r="B14">
        <v>201</v>
      </c>
    </row>
    <row r="15">
      <c t="s" s="21" r="A15">
        <v>203</v>
      </c>
      <c t="s" s="21" r="B15">
        <v>204</v>
      </c>
    </row>
    <row r="16">
      <c t="s" s="21" r="A16">
        <v>205</v>
      </c>
      <c t="s" s="21" r="B16">
        <v>206</v>
      </c>
    </row>
    <row r="17">
      <c t="s" s="21" r="A17">
        <v>207</v>
      </c>
      <c s="23" r="B17"/>
    </row>
    <row r="18">
      <c t="s" s="21" r="A18">
        <v>209</v>
      </c>
      <c s="23" r="B18"/>
    </row>
    <row r="19">
      <c t="s" s="21" r="A19">
        <v>210</v>
      </c>
      <c s="23" r="B19"/>
    </row>
    <row r="20">
      <c t="s" s="21" r="A20">
        <v>213</v>
      </c>
      <c s="23" r="B20"/>
    </row>
    <row r="21">
      <c t="s" s="21" r="A21">
        <v>215</v>
      </c>
      <c s="23" r="B21"/>
    </row>
    <row r="22">
      <c t="s" s="21" r="A22">
        <v>218</v>
      </c>
      <c s="23" r="B22"/>
    </row>
    <row r="23">
      <c s="23" r="A23"/>
      <c s="23" r="B23"/>
    </row>
    <row r="24">
      <c s="23" r="A24"/>
      <c s="23" r="B24"/>
    </row>
    <row r="25">
      <c s="23" r="A25"/>
      <c s="23" r="B25"/>
    </row>
    <row r="26">
      <c s="23" r="A26"/>
      <c s="23" r="B26"/>
    </row>
    <row r="27">
      <c s="23" r="A27"/>
      <c s="23" r="B27"/>
    </row>
    <row r="28">
      <c s="23" r="A28"/>
      <c s="23" r="B28"/>
    </row>
    <row r="29">
      <c s="23" r="A29"/>
      <c s="23" r="B29"/>
    </row>
    <row r="30">
      <c s="23" r="A30"/>
      <c s="23" r="B30"/>
    </row>
    <row r="31">
      <c s="23" r="A31"/>
      <c s="23" r="B31"/>
    </row>
    <row r="32">
      <c s="23" r="A32"/>
      <c s="23" r="B32"/>
    </row>
    <row r="33">
      <c s="23" r="A33"/>
      <c s="23" r="B33"/>
    </row>
    <row r="34">
      <c s="23" r="A34"/>
      <c s="23" r="B34"/>
    </row>
    <row r="35">
      <c s="23" r="A35"/>
      <c s="23" r="B35"/>
    </row>
    <row r="36">
      <c s="23" r="A36"/>
      <c s="23" r="B36"/>
    </row>
    <row r="37">
      <c s="23" r="A37"/>
      <c s="23" r="B37"/>
    </row>
    <row r="38">
      <c s="23" r="A38"/>
      <c s="23" r="B38"/>
    </row>
    <row r="39">
      <c s="23" r="A39"/>
      <c s="23" r="B39"/>
    </row>
    <row r="40">
      <c s="23" r="A40"/>
      <c s="23" r="B40"/>
    </row>
    <row r="41">
      <c s="23" r="A41"/>
      <c s="23" r="B41"/>
    </row>
    <row r="42">
      <c s="23" r="A42"/>
      <c s="23" r="B42"/>
    </row>
    <row r="43">
      <c s="23" r="A43"/>
      <c s="23" r="B43"/>
    </row>
    <row r="44">
      <c s="23" r="A44"/>
      <c s="23" r="B44"/>
    </row>
    <row r="45">
      <c s="23" r="A45"/>
      <c s="23" r="B45"/>
    </row>
    <row r="46">
      <c s="23" r="A46"/>
      <c s="23" r="B46"/>
    </row>
    <row r="47">
      <c s="23" r="A47"/>
      <c s="23" r="B47"/>
    </row>
    <row r="48">
      <c s="23" r="A48"/>
      <c s="23" r="B48"/>
    </row>
    <row r="49">
      <c s="23" r="A49"/>
      <c s="23" r="B49"/>
    </row>
    <row r="50">
      <c s="23" r="A50"/>
      <c s="23" r="B50"/>
    </row>
    <row r="51">
      <c s="23" r="A51"/>
      <c s="23" r="B51"/>
    </row>
    <row r="52">
      <c s="23" r="A52"/>
      <c s="23" r="B52"/>
    </row>
    <row r="53">
      <c s="23" r="A53"/>
      <c s="23" r="B53"/>
    </row>
    <row r="54">
      <c s="23" r="A54"/>
      <c s="23" r="B54"/>
    </row>
    <row r="55">
      <c s="23" r="A55"/>
      <c s="23" r="B55"/>
    </row>
    <row r="56">
      <c s="23" r="A56"/>
      <c s="23" r="B56"/>
    </row>
    <row r="57">
      <c s="23" r="A57"/>
      <c s="23" r="B57"/>
    </row>
    <row r="58">
      <c s="23" r="A58"/>
      <c s="23" r="B58"/>
    </row>
    <row r="59">
      <c s="23" r="A59"/>
      <c s="23" r="B59"/>
    </row>
    <row r="60">
      <c s="23" r="A60"/>
      <c s="23" r="B60"/>
    </row>
    <row r="61">
      <c s="23" r="A61"/>
      <c s="23" r="B61"/>
    </row>
    <row r="62">
      <c s="23" r="A62"/>
      <c s="23" r="B62"/>
    </row>
    <row r="63">
      <c s="23" r="A63"/>
      <c s="23" r="B63"/>
    </row>
    <row r="64">
      <c s="23" r="A64"/>
      <c s="23" r="B64"/>
    </row>
    <row r="65">
      <c s="23" r="A65"/>
      <c s="23" r="B65"/>
    </row>
    <row r="66">
      <c s="23" r="A66"/>
      <c s="23" r="B66"/>
    </row>
    <row r="67">
      <c s="23" r="A67"/>
      <c s="23" r="B67"/>
    </row>
    <row r="68">
      <c s="23" r="A68"/>
      <c s="23" r="B68"/>
    </row>
    <row r="69">
      <c s="23" r="A69"/>
      <c s="23" r="B69"/>
    </row>
    <row r="70">
      <c s="23" r="A70"/>
      <c s="23" r="B70"/>
    </row>
    <row r="71">
      <c s="23" r="A71"/>
      <c s="23" r="B71"/>
    </row>
    <row r="72">
      <c s="23" r="A72"/>
      <c s="23" r="B72"/>
    </row>
    <row r="73">
      <c s="23" r="A73"/>
      <c s="23" r="B73"/>
    </row>
    <row r="74">
      <c s="23" r="A74"/>
      <c s="23" r="B74"/>
    </row>
    <row r="75">
      <c s="23" r="A75"/>
      <c s="23" r="B75"/>
    </row>
    <row r="76">
      <c s="23" r="A76"/>
      <c s="23" r="B76"/>
    </row>
    <row r="77">
      <c s="23" r="A77"/>
      <c s="23" r="B77"/>
    </row>
    <row r="78">
      <c s="23" r="A78"/>
      <c s="23" r="B78"/>
    </row>
    <row r="79">
      <c s="23" r="A79"/>
      <c s="23" r="B79"/>
    </row>
    <row r="80">
      <c s="23" r="A80"/>
      <c s="23" r="B80"/>
    </row>
    <row r="81">
      <c s="23" r="A81"/>
      <c s="23" r="B81"/>
    </row>
    <row r="82">
      <c s="23" r="A82"/>
      <c s="23" r="B82"/>
    </row>
    <row r="83">
      <c s="23" r="A83"/>
      <c s="23" r="B83"/>
    </row>
    <row r="84">
      <c s="23" r="A84"/>
      <c s="23" r="B84"/>
    </row>
    <row r="85">
      <c s="23" r="A85"/>
      <c s="23" r="B85"/>
    </row>
    <row r="86">
      <c s="23" r="A86"/>
      <c s="23" r="B86"/>
    </row>
    <row r="87">
      <c s="23" r="A87"/>
      <c s="23" r="B87"/>
    </row>
    <row r="88">
      <c s="23" r="A88"/>
      <c s="23" r="B88"/>
    </row>
    <row r="89">
      <c s="23" r="A89"/>
      <c s="23" r="B89"/>
    </row>
    <row r="90">
      <c s="23" r="A90"/>
      <c s="23" r="B90"/>
    </row>
    <row r="91">
      <c s="23" r="A91"/>
      <c s="23" r="B91"/>
    </row>
    <row r="92">
      <c s="23" r="A92"/>
      <c s="23" r="B92"/>
    </row>
    <row r="93">
      <c s="23" r="A93"/>
      <c s="23" r="B93"/>
    </row>
    <row r="94">
      <c s="23" r="A94"/>
      <c s="23" r="B94"/>
    </row>
    <row r="95">
      <c s="23" r="A95"/>
      <c s="23" r="B95"/>
    </row>
    <row r="96">
      <c s="23" r="A96"/>
      <c s="23" r="B96"/>
    </row>
    <row r="97">
      <c s="23" r="A97"/>
      <c s="23" r="B97"/>
    </row>
    <row r="98">
      <c s="23" r="A98"/>
      <c s="23" r="B98"/>
    </row>
    <row r="99">
      <c s="23" r="A99"/>
      <c s="23" r="B99"/>
    </row>
    <row r="100">
      <c s="23" r="A100"/>
      <c s="23" r="B100"/>
    </row>
    <row r="101">
      <c s="23" r="A101"/>
      <c s="23" r="B101"/>
    </row>
    <row r="102">
      <c s="23" r="A102"/>
      <c s="23" r="B102"/>
    </row>
    <row r="103">
      <c s="23" r="A103"/>
      <c s="23" r="B103"/>
    </row>
    <row r="104">
      <c s="23" r="A104"/>
      <c s="23" r="B104"/>
    </row>
    <row r="105">
      <c s="23" r="A105"/>
      <c s="23" r="B105"/>
    </row>
    <row r="106">
      <c s="23" r="A106"/>
      <c s="23" r="B106"/>
    </row>
    <row r="107">
      <c s="23" r="A107"/>
      <c s="23" r="B107"/>
    </row>
    <row r="108">
      <c s="23" r="A108"/>
      <c s="23" r="B108"/>
    </row>
    <row r="109">
      <c s="23" r="A109"/>
      <c s="23" r="B109"/>
    </row>
    <row r="110">
      <c s="23" r="A110"/>
      <c s="23" r="B110"/>
    </row>
    <row r="111">
      <c s="23" r="A111"/>
      <c s="23" r="B111"/>
    </row>
    <row r="112">
      <c s="23" r="A112"/>
      <c s="23" r="B112"/>
    </row>
    <row r="113">
      <c s="23" r="A113"/>
      <c s="23" r="B113"/>
    </row>
    <row r="114">
      <c s="23" r="A114"/>
      <c s="23" r="B114"/>
    </row>
    <row r="115">
      <c s="23" r="A115"/>
      <c s="23" r="B115"/>
    </row>
    <row r="116">
      <c s="23" r="A116"/>
      <c s="23" r="B116"/>
    </row>
    <row r="117">
      <c s="23" r="A117"/>
      <c s="23" r="B117"/>
    </row>
    <row r="118">
      <c s="23" r="A118"/>
      <c s="23" r="B118"/>
    </row>
    <row r="119">
      <c s="23" r="A119"/>
      <c s="23" r="B119"/>
    </row>
    <row r="120">
      <c s="23" r="A120"/>
      <c s="23" r="B120"/>
    </row>
    <row r="121">
      <c s="23" r="A121"/>
      <c s="23" r="B121"/>
    </row>
    <row r="122">
      <c s="23" r="A122"/>
      <c s="23" r="B122"/>
    </row>
    <row r="123">
      <c s="23" r="A123"/>
      <c s="23" r="B123"/>
    </row>
    <row r="124">
      <c s="23" r="A124"/>
      <c s="23" r="B124"/>
    </row>
    <row r="125">
      <c s="23" r="A125"/>
      <c s="23" r="B125"/>
    </row>
    <row r="126">
      <c s="23" r="A126"/>
      <c s="23" r="B126"/>
    </row>
    <row r="127">
      <c s="23" r="A127"/>
      <c s="23" r="B127"/>
    </row>
    <row r="128">
      <c s="23" r="A128"/>
      <c s="23" r="B128"/>
    </row>
    <row r="129">
      <c s="23" r="A129"/>
      <c s="23" r="B129"/>
    </row>
    <row r="130">
      <c s="23" r="A130"/>
      <c s="23" r="B130"/>
    </row>
    <row r="131">
      <c s="23" r="A131"/>
      <c s="23" r="B131"/>
    </row>
    <row r="132">
      <c s="23" r="A132"/>
      <c s="23" r="B132"/>
    </row>
    <row r="133">
      <c s="23" r="A133"/>
      <c s="23" r="B133"/>
    </row>
    <row r="134">
      <c s="23" r="A134"/>
      <c s="23" r="B134"/>
    </row>
    <row r="135">
      <c s="23" r="A135"/>
      <c s="23" r="B135"/>
    </row>
    <row r="136">
      <c s="23" r="A136"/>
      <c s="23" r="B136"/>
    </row>
    <row r="137">
      <c s="23" r="A137"/>
      <c s="23" r="B137"/>
    </row>
    <row r="138">
      <c s="23" r="A138"/>
      <c s="23" r="B138"/>
    </row>
    <row r="139">
      <c s="23" r="A139"/>
      <c s="23" r="B139"/>
    </row>
    <row r="140">
      <c s="23" r="A140"/>
      <c s="23" r="B140"/>
    </row>
    <row r="141">
      <c s="23" r="A141"/>
      <c s="23" r="B141"/>
    </row>
    <row r="142">
      <c s="23" r="A142"/>
      <c s="23" r="B142"/>
    </row>
    <row r="143">
      <c s="23" r="A143"/>
      <c s="23" r="B143"/>
    </row>
    <row r="144">
      <c s="23" r="A144"/>
      <c s="23" r="B144"/>
    </row>
    <row r="145">
      <c s="23" r="A145"/>
      <c s="23" r="B145"/>
    </row>
    <row r="146">
      <c s="23" r="A146"/>
      <c s="23" r="B146"/>
    </row>
    <row r="147">
      <c s="23" r="A147"/>
      <c s="23" r="B147"/>
    </row>
    <row r="148">
      <c s="23" r="A148"/>
      <c s="23" r="B148"/>
    </row>
    <row r="149">
      <c s="23" r="A149"/>
      <c s="23" r="B149"/>
    </row>
    <row r="150">
      <c s="23" r="A150"/>
      <c s="23" r="B150"/>
    </row>
    <row r="151">
      <c s="23" r="A151"/>
      <c s="23" r="B151"/>
    </row>
    <row r="152">
      <c s="23" r="A152"/>
      <c s="23" r="B152"/>
    </row>
    <row r="153">
      <c s="23" r="A153"/>
      <c s="23" r="B153"/>
    </row>
    <row r="154">
      <c s="23" r="A154"/>
      <c s="23" r="B154"/>
    </row>
    <row r="155">
      <c s="23" r="A155"/>
      <c s="23" r="B155"/>
    </row>
    <row r="156">
      <c s="23" r="A156"/>
      <c s="23" r="B156"/>
    </row>
    <row r="157">
      <c s="23" r="A157"/>
      <c s="23" r="B157"/>
    </row>
    <row r="158">
      <c s="23" r="A158"/>
      <c s="23" r="B158"/>
    </row>
    <row r="159">
      <c s="23" r="A159"/>
      <c s="23" r="B159"/>
    </row>
    <row r="160">
      <c s="23" r="A160"/>
      <c s="23" r="B160"/>
    </row>
    <row r="161">
      <c s="23" r="A161"/>
      <c s="23" r="B161"/>
    </row>
    <row r="162">
      <c s="23" r="A162"/>
      <c s="23" r="B162"/>
    </row>
    <row r="163">
      <c s="23" r="A163"/>
      <c s="23" r="B163"/>
    </row>
    <row r="164">
      <c s="23" r="A164"/>
      <c s="23" r="B164"/>
    </row>
    <row r="165">
      <c s="23" r="A165"/>
      <c s="23" r="B165"/>
    </row>
    <row r="166">
      <c s="23" r="A166"/>
      <c s="23" r="B166"/>
    </row>
    <row r="167">
      <c s="23" r="A167"/>
      <c s="23" r="B167"/>
    </row>
    <row r="168">
      <c s="23" r="A168"/>
      <c s="23" r="B168"/>
    </row>
    <row r="169">
      <c s="23" r="A169"/>
      <c s="23" r="B169"/>
    </row>
    <row r="170">
      <c s="23" r="A170"/>
      <c s="23" r="B170"/>
    </row>
    <row r="171">
      <c s="23" r="A171"/>
      <c s="23" r="B171"/>
    </row>
    <row r="172">
      <c s="23" r="A172"/>
      <c s="23" r="B172"/>
    </row>
    <row r="173">
      <c s="23" r="A173"/>
      <c s="23" r="B173"/>
    </row>
    <row r="174">
      <c s="23" r="A174"/>
      <c s="23" r="B174"/>
    </row>
    <row r="175">
      <c s="23" r="A175"/>
      <c s="23" r="B175"/>
    </row>
    <row r="176">
      <c s="23" r="A176"/>
      <c s="23" r="B176"/>
    </row>
    <row r="177">
      <c s="23" r="A177"/>
      <c s="23" r="B177"/>
    </row>
    <row r="178">
      <c s="23" r="A178"/>
      <c s="23" r="B178"/>
    </row>
    <row r="179">
      <c s="23" r="A179"/>
      <c s="23" r="B179"/>
    </row>
    <row r="180">
      <c s="23" r="A180"/>
      <c s="23" r="B180"/>
    </row>
    <row r="181">
      <c s="23" r="A181"/>
      <c s="23" r="B181"/>
    </row>
    <row r="182">
      <c s="23" r="A182"/>
      <c s="23" r="B182"/>
    </row>
    <row r="183">
      <c s="23" r="A183"/>
      <c s="23" r="B183"/>
    </row>
    <row r="184">
      <c s="23" r="A184"/>
      <c s="23" r="B184"/>
    </row>
    <row r="185">
      <c s="23" r="A185"/>
      <c s="23" r="B185"/>
    </row>
    <row r="186">
      <c s="23" r="A186"/>
      <c s="23" r="B186"/>
    </row>
    <row r="187">
      <c s="23" r="A187"/>
      <c s="23" r="B187"/>
    </row>
    <row r="188">
      <c s="23" r="A188"/>
      <c s="23" r="B188"/>
    </row>
    <row r="189">
      <c s="23" r="A189"/>
      <c s="23" r="B189"/>
    </row>
    <row r="190">
      <c s="23" r="A190"/>
      <c s="23" r="B190"/>
    </row>
    <row r="191">
      <c s="23" r="A191"/>
      <c s="23" r="B191"/>
    </row>
    <row r="192">
      <c s="23" r="A192"/>
      <c s="23" r="B192"/>
    </row>
    <row r="193">
      <c s="23" r="A193"/>
      <c s="23" r="B193"/>
    </row>
    <row r="194">
      <c s="23" r="A194"/>
      <c s="23" r="B194"/>
    </row>
    <row r="195">
      <c s="23" r="A195"/>
      <c s="23" r="B195"/>
    </row>
    <row r="196">
      <c s="23" r="A196"/>
      <c s="23" r="B196"/>
    </row>
    <row r="197">
      <c s="23" r="A197"/>
      <c s="23" r="B197"/>
    </row>
    <row r="198">
      <c s="23" r="A198"/>
      <c s="23" r="B198"/>
    </row>
    <row r="199">
      <c s="23" r="A199"/>
      <c s="23" r="B199"/>
    </row>
    <row r="200">
      <c s="23" r="A200"/>
      <c s="23" r="B200"/>
    </row>
    <row r="201">
      <c s="23" r="A201"/>
      <c s="23" r="B201"/>
    </row>
    <row r="202">
      <c s="23" r="A202"/>
      <c s="23" r="B202"/>
    </row>
    <row r="203">
      <c s="23" r="A203"/>
      <c s="23" r="B203"/>
    </row>
    <row r="204">
      <c s="23" r="A204"/>
      <c s="23" r="B204"/>
    </row>
    <row r="205">
      <c s="23" r="A205"/>
      <c s="23" r="B205"/>
    </row>
    <row r="206">
      <c s="23" r="A206"/>
      <c s="23" r="B206"/>
    </row>
    <row r="207">
      <c s="23" r="A207"/>
      <c s="23" r="B207"/>
    </row>
    <row r="208">
      <c s="23" r="A208"/>
      <c s="23" r="B208"/>
    </row>
    <row r="209">
      <c s="23" r="A209"/>
      <c s="23" r="B209"/>
    </row>
    <row r="210">
      <c s="23" r="A210"/>
      <c s="23" r="B210"/>
    </row>
    <row r="211">
      <c s="23" r="A211"/>
      <c s="23" r="B211"/>
    </row>
    <row r="212">
      <c s="23" r="A212"/>
      <c s="23" r="B212"/>
    </row>
    <row r="213">
      <c s="23" r="A213"/>
      <c s="23" r="B213"/>
    </row>
    <row r="214">
      <c s="23" r="A214"/>
      <c s="23" r="B214"/>
    </row>
    <row r="215">
      <c s="23" r="A215"/>
      <c s="23" r="B215"/>
    </row>
    <row r="216">
      <c s="23" r="A216"/>
      <c s="23" r="B216"/>
    </row>
    <row r="217">
      <c s="23" r="A217"/>
      <c s="23" r="B217"/>
    </row>
    <row r="218">
      <c s="23" r="A218"/>
      <c s="23" r="B218"/>
    </row>
    <row r="219">
      <c s="23" r="A219"/>
      <c s="23" r="B219"/>
    </row>
    <row r="220">
      <c s="23" r="A220"/>
      <c s="23" r="B220"/>
    </row>
    <row r="221">
      <c s="23" r="A221"/>
      <c s="23" r="B221"/>
    </row>
    <row r="222">
      <c s="23" r="A222"/>
      <c s="23" r="B222"/>
    </row>
    <row r="223">
      <c s="23" r="A223"/>
      <c s="23" r="B223"/>
    </row>
    <row r="224">
      <c s="23" r="A224"/>
      <c s="23" r="B224"/>
    </row>
    <row r="225">
      <c s="23" r="A225"/>
      <c s="23" r="B225"/>
    </row>
    <row r="226">
      <c s="23" r="A226"/>
      <c s="23" r="B226"/>
    </row>
    <row r="227">
      <c s="23" r="A227"/>
      <c s="23" r="B227"/>
    </row>
    <row r="228">
      <c s="23" r="A228"/>
      <c s="23" r="B228"/>
    </row>
    <row r="229">
      <c s="23" r="A229"/>
      <c s="23" r="B229"/>
    </row>
    <row r="230">
      <c s="23" r="A230"/>
      <c s="23" r="B230"/>
    </row>
    <row r="231">
      <c s="23" r="A231"/>
      <c s="23" r="B231"/>
    </row>
    <row r="232">
      <c s="23" r="A232"/>
      <c s="23" r="B232"/>
    </row>
    <row r="233">
      <c s="23" r="A233"/>
      <c s="23" r="B233"/>
    </row>
    <row r="234">
      <c s="23" r="A234"/>
      <c s="23" r="B234"/>
    </row>
    <row r="235">
      <c s="23" r="A235"/>
      <c s="23" r="B235"/>
    </row>
    <row r="236">
      <c s="23" r="A236"/>
      <c s="23" r="B236"/>
    </row>
    <row r="237">
      <c s="23" r="A237"/>
      <c s="23" r="B237"/>
    </row>
    <row r="238">
      <c s="23" r="A238"/>
      <c s="23" r="B238"/>
    </row>
    <row r="239">
      <c s="23" r="A239"/>
      <c s="23" r="B239"/>
    </row>
    <row r="240">
      <c s="23" r="A240"/>
      <c s="23" r="B240"/>
    </row>
    <row r="241">
      <c s="23" r="A241"/>
      <c s="23" r="B241"/>
    </row>
    <row r="242">
      <c s="23" r="A242"/>
      <c s="23" r="B242"/>
    </row>
    <row r="243">
      <c s="23" r="A243"/>
      <c s="23" r="B243"/>
    </row>
    <row r="244">
      <c s="23" r="A244"/>
      <c s="23" r="B244"/>
    </row>
    <row r="245">
      <c s="23" r="A245"/>
      <c s="23" r="B245"/>
    </row>
    <row r="246">
      <c s="23" r="A246"/>
      <c s="23" r="B246"/>
    </row>
    <row r="247">
      <c s="23" r="A247"/>
      <c s="23" r="B247"/>
    </row>
    <row r="248">
      <c s="23" r="A248"/>
      <c s="23" r="B248"/>
    </row>
    <row r="249">
      <c s="23" r="A249"/>
      <c s="23" r="B249"/>
    </row>
    <row r="250">
      <c s="23" r="A250"/>
      <c s="23" r="B250"/>
    </row>
    <row r="251">
      <c s="23" r="A251"/>
      <c s="23" r="B251"/>
    </row>
    <row r="252">
      <c s="23" r="A252"/>
      <c s="23" r="B252"/>
    </row>
    <row r="253">
      <c s="23" r="A253"/>
      <c s="23" r="B253"/>
    </row>
    <row r="254">
      <c s="23" r="A254"/>
      <c s="23" r="B254"/>
    </row>
    <row r="255">
      <c s="23" r="A255"/>
      <c s="23" r="B255"/>
    </row>
    <row r="256">
      <c s="23" r="A256"/>
      <c s="23" r="B256"/>
    </row>
    <row r="257">
      <c s="23" r="A257"/>
      <c s="23" r="B257"/>
    </row>
    <row r="258">
      <c s="23" r="A258"/>
      <c s="23" r="B258"/>
    </row>
    <row r="259">
      <c s="23" r="A259"/>
      <c s="23" r="B259"/>
    </row>
    <row r="260">
      <c s="23" r="A260"/>
      <c s="23" r="B260"/>
    </row>
    <row r="261">
      <c s="23" r="A261"/>
      <c s="23" r="B261"/>
    </row>
    <row r="262">
      <c s="23" r="A262"/>
      <c s="23" r="B262"/>
    </row>
    <row r="263">
      <c s="23" r="A263"/>
      <c s="23" r="B263"/>
    </row>
    <row r="264">
      <c s="23" r="A264"/>
      <c s="23" r="B264"/>
    </row>
    <row r="265">
      <c s="23" r="A265"/>
      <c s="23" r="B265"/>
    </row>
    <row r="266">
      <c s="23" r="A266"/>
      <c s="23" r="B266"/>
    </row>
    <row r="267">
      <c s="23" r="A267"/>
      <c s="23" r="B267"/>
    </row>
    <row r="268">
      <c s="23" r="A268"/>
      <c s="23" r="B268"/>
    </row>
    <row r="269">
      <c s="23" r="A269"/>
      <c s="23" r="B269"/>
    </row>
    <row r="270">
      <c s="23" r="A270"/>
      <c s="23" r="B270"/>
    </row>
    <row r="271">
      <c s="23" r="A271"/>
      <c s="23" r="B271"/>
    </row>
    <row r="272">
      <c s="23" r="A272"/>
      <c s="23" r="B272"/>
    </row>
    <row r="273">
      <c s="23" r="A273"/>
      <c s="23" r="B273"/>
    </row>
    <row r="274">
      <c s="23" r="A274"/>
      <c s="23" r="B274"/>
    </row>
    <row r="275">
      <c s="23" r="A275"/>
      <c s="23" r="B275"/>
    </row>
    <row r="276">
      <c s="23" r="A276"/>
      <c s="23" r="B276"/>
    </row>
    <row r="277">
      <c s="23" r="A277"/>
      <c s="23" r="B277"/>
    </row>
    <row r="278">
      <c s="23" r="A278"/>
      <c s="23" r="B278"/>
    </row>
    <row r="279">
      <c s="23" r="A279"/>
      <c s="23" r="B279"/>
    </row>
    <row r="280">
      <c s="23" r="A280"/>
      <c s="23" r="B280"/>
    </row>
    <row r="281">
      <c s="23" r="A281"/>
      <c s="23" r="B281"/>
    </row>
    <row r="282">
      <c s="23" r="A282"/>
      <c s="23" r="B282"/>
    </row>
    <row r="283">
      <c s="23" r="A283"/>
      <c s="23" r="B283"/>
    </row>
    <row r="284">
      <c s="23" r="A284"/>
      <c s="23" r="B284"/>
    </row>
    <row r="285">
      <c s="23" r="A285"/>
      <c s="23" r="B285"/>
    </row>
    <row r="286">
      <c s="23" r="A286"/>
      <c s="23" r="B286"/>
    </row>
    <row r="287">
      <c s="23" r="A287"/>
      <c s="23" r="B287"/>
    </row>
    <row r="288">
      <c s="23" r="A288"/>
      <c s="23" r="B288"/>
    </row>
    <row r="289">
      <c s="23" r="A289"/>
      <c s="23" r="B289"/>
    </row>
    <row r="290">
      <c s="23" r="A290"/>
      <c s="23" r="B290"/>
    </row>
    <row r="291">
      <c s="23" r="A291"/>
      <c s="23" r="B291"/>
    </row>
    <row r="292">
      <c s="23" r="A292"/>
      <c s="23" r="B292"/>
    </row>
    <row r="293">
      <c s="23" r="A293"/>
      <c s="23" r="B293"/>
    </row>
    <row r="294">
      <c s="23" r="A294"/>
      <c s="23" r="B294"/>
    </row>
    <row r="295">
      <c s="23" r="A295"/>
      <c s="23" r="B295"/>
    </row>
    <row r="296">
      <c s="23" r="A296"/>
      <c s="23" r="B296"/>
    </row>
    <row r="297">
      <c s="23" r="A297"/>
      <c s="23" r="B297"/>
    </row>
    <row r="298">
      <c s="23" r="A298"/>
      <c s="23" r="B298"/>
    </row>
    <row r="299">
      <c s="23" r="A299"/>
      <c s="23" r="B299"/>
    </row>
    <row r="300">
      <c s="23" r="A300"/>
      <c s="23" r="B300"/>
    </row>
    <row r="301">
      <c s="23" r="A301"/>
      <c s="23" r="B301"/>
    </row>
    <row r="302">
      <c s="23" r="A302"/>
      <c s="23" r="B302"/>
    </row>
    <row r="303">
      <c s="23" r="A303"/>
      <c s="23" r="B303"/>
    </row>
    <row r="304">
      <c s="23" r="A304"/>
      <c s="23" r="B304"/>
    </row>
    <row r="305">
      <c s="23" r="A305"/>
      <c s="23" r="B305"/>
    </row>
    <row r="306">
      <c s="23" r="A306"/>
      <c s="23" r="B306"/>
    </row>
    <row r="307">
      <c s="23" r="A307"/>
      <c s="23" r="B307"/>
    </row>
    <row r="308">
      <c s="23" r="A308"/>
      <c s="23" r="B308"/>
    </row>
    <row r="309">
      <c s="23" r="A309"/>
      <c s="23" r="B309"/>
    </row>
    <row r="310">
      <c s="23" r="A310"/>
      <c s="23" r="B310"/>
    </row>
    <row r="311">
      <c s="23" r="A311"/>
      <c s="23" r="B311"/>
    </row>
    <row r="312">
      <c s="23" r="A312"/>
      <c s="23" r="B312"/>
    </row>
    <row r="313">
      <c s="23" r="A313"/>
      <c s="23" r="B313"/>
    </row>
    <row r="314">
      <c s="23" r="A314"/>
      <c s="23" r="B314"/>
    </row>
    <row r="315">
      <c s="23" r="A315"/>
      <c s="23" r="B315"/>
    </row>
    <row r="316">
      <c s="23" r="A316"/>
      <c s="23" r="B316"/>
    </row>
    <row r="317">
      <c s="23" r="A317"/>
      <c s="23" r="B317"/>
    </row>
    <row r="318">
      <c s="23" r="A318"/>
      <c s="23" r="B318"/>
    </row>
    <row r="319">
      <c s="23" r="A319"/>
      <c s="23" r="B319"/>
    </row>
    <row r="320">
      <c s="23" r="A320"/>
      <c s="23" r="B320"/>
    </row>
    <row r="321">
      <c s="23" r="A321"/>
      <c s="23" r="B321"/>
    </row>
    <row r="322">
      <c s="23" r="A322"/>
      <c s="23" r="B322"/>
    </row>
    <row r="323">
      <c s="23" r="A323"/>
      <c s="23" r="B323"/>
    </row>
    <row r="324">
      <c s="23" r="A324"/>
      <c s="23" r="B324"/>
    </row>
    <row r="325">
      <c s="23" r="A325"/>
      <c s="23" r="B325"/>
    </row>
    <row r="326">
      <c s="23" r="A326"/>
      <c s="23" r="B326"/>
    </row>
    <row r="327">
      <c s="23" r="A327"/>
      <c s="23" r="B327"/>
    </row>
    <row r="328">
      <c s="23" r="A328"/>
      <c s="23" r="B328"/>
    </row>
    <row r="329">
      <c s="23" r="A329"/>
      <c s="23" r="B329"/>
    </row>
    <row r="330">
      <c s="23" r="A330"/>
      <c s="23" r="B330"/>
    </row>
    <row r="331">
      <c s="23" r="A331"/>
      <c s="23" r="B331"/>
    </row>
    <row r="332">
      <c s="23" r="A332"/>
      <c s="23" r="B332"/>
    </row>
    <row r="333">
      <c s="23" r="A333"/>
      <c s="23" r="B333"/>
    </row>
    <row r="334">
      <c s="23" r="A334"/>
      <c s="23" r="B334"/>
    </row>
    <row r="335">
      <c s="23" r="A335"/>
      <c s="23" r="B335"/>
    </row>
    <row r="336">
      <c s="23" r="A336"/>
      <c s="23" r="B336"/>
    </row>
    <row r="337">
      <c s="23" r="A337"/>
      <c s="23" r="B337"/>
    </row>
    <row r="338">
      <c s="23" r="A338"/>
      <c s="23" r="B338"/>
    </row>
    <row r="339">
      <c s="23" r="A339"/>
      <c s="23" r="B339"/>
    </row>
    <row r="340">
      <c s="23" r="A340"/>
      <c s="23" r="B340"/>
    </row>
    <row r="341">
      <c s="23" r="A341"/>
      <c s="23" r="B341"/>
    </row>
    <row r="342">
      <c s="23" r="A342"/>
      <c s="23" r="B342"/>
    </row>
    <row r="343">
      <c s="23" r="A343"/>
      <c s="23" r="B343"/>
    </row>
    <row r="344">
      <c s="23" r="A344"/>
      <c s="23" r="B344"/>
    </row>
    <row r="345">
      <c s="23" r="A345"/>
      <c s="23" r="B345"/>
    </row>
    <row r="346">
      <c s="23" r="A346"/>
      <c s="23" r="B346"/>
    </row>
    <row r="347">
      <c s="23" r="A347"/>
      <c s="23" r="B347"/>
    </row>
    <row r="348">
      <c s="23" r="A348"/>
      <c s="23" r="B348"/>
    </row>
    <row r="349">
      <c s="23" r="A349"/>
      <c s="23" r="B349"/>
    </row>
    <row r="350">
      <c s="23" r="A350"/>
      <c s="23" r="B350"/>
    </row>
    <row r="351">
      <c s="23" r="A351"/>
      <c s="23" r="B351"/>
    </row>
    <row r="352">
      <c s="23" r="A352"/>
      <c s="23" r="B352"/>
    </row>
    <row r="353">
      <c s="23" r="A353"/>
      <c s="23" r="B353"/>
    </row>
    <row r="354">
      <c s="23" r="A354"/>
      <c s="23" r="B354"/>
    </row>
    <row r="355">
      <c s="23" r="A355"/>
      <c s="23" r="B355"/>
    </row>
    <row r="356">
      <c s="23" r="A356"/>
      <c s="23" r="B356"/>
    </row>
    <row r="357">
      <c s="23" r="A357"/>
      <c s="23" r="B357"/>
    </row>
    <row r="358">
      <c s="23" r="A358"/>
      <c s="23" r="B358"/>
    </row>
    <row r="359">
      <c s="23" r="A359"/>
      <c s="23" r="B359"/>
    </row>
    <row r="360">
      <c s="23" r="A360"/>
      <c s="23" r="B360"/>
    </row>
    <row r="361">
      <c s="23" r="A361"/>
      <c s="23" r="B361"/>
    </row>
    <row r="362">
      <c s="23" r="A362"/>
      <c s="23" r="B362"/>
    </row>
    <row r="363">
      <c s="23" r="A363"/>
      <c s="23" r="B363"/>
    </row>
    <row r="364">
      <c s="23" r="A364"/>
      <c s="23" r="B364"/>
    </row>
    <row r="365">
      <c s="23" r="A365"/>
      <c s="23" r="B365"/>
    </row>
    <row r="366">
      <c s="23" r="A366"/>
      <c s="23" r="B366"/>
    </row>
    <row r="367">
      <c s="23" r="A367"/>
      <c s="23" r="B367"/>
    </row>
    <row r="368">
      <c s="23" r="A368"/>
      <c s="23" r="B368"/>
    </row>
    <row r="369">
      <c s="23" r="A369"/>
      <c s="23" r="B369"/>
    </row>
    <row r="370">
      <c s="23" r="A370"/>
      <c s="23" r="B370"/>
    </row>
    <row r="371">
      <c s="23" r="A371"/>
      <c s="23" r="B371"/>
    </row>
    <row r="372">
      <c s="23" r="A372"/>
      <c s="23" r="B372"/>
    </row>
    <row r="373">
      <c s="23" r="A373"/>
      <c s="23" r="B373"/>
    </row>
    <row r="374">
      <c s="23" r="A374"/>
      <c s="23" r="B374"/>
    </row>
    <row r="375">
      <c s="23" r="A375"/>
      <c s="23" r="B375"/>
    </row>
    <row r="376">
      <c s="23" r="A376"/>
      <c s="23" r="B376"/>
    </row>
    <row r="377">
      <c s="23" r="A377"/>
      <c s="23" r="B377"/>
    </row>
    <row r="378">
      <c s="23" r="A378"/>
      <c s="23" r="B378"/>
    </row>
    <row r="379">
      <c s="23" r="A379"/>
      <c s="23" r="B379"/>
    </row>
    <row r="380">
      <c s="23" r="A380"/>
      <c s="23" r="B380"/>
    </row>
    <row r="381">
      <c s="23" r="A381"/>
      <c s="23" r="B381"/>
    </row>
    <row r="382">
      <c s="23" r="A382"/>
      <c s="23" r="B382"/>
    </row>
    <row r="383">
      <c s="23" r="A383"/>
      <c s="23" r="B383"/>
    </row>
    <row r="384">
      <c s="23" r="A384"/>
      <c s="23" r="B384"/>
    </row>
    <row r="385">
      <c s="23" r="A385"/>
      <c s="23" r="B385"/>
    </row>
    <row r="386">
      <c s="23" r="A386"/>
      <c s="23" r="B386"/>
    </row>
    <row r="387">
      <c s="23" r="A387"/>
      <c s="23" r="B387"/>
    </row>
    <row r="388">
      <c s="23" r="A388"/>
      <c s="23" r="B388"/>
    </row>
    <row r="389">
      <c s="23" r="A389"/>
      <c s="23" r="B389"/>
    </row>
    <row r="390">
      <c s="23" r="A390"/>
      <c s="23" r="B390"/>
    </row>
    <row r="391">
      <c s="23" r="A391"/>
      <c s="23" r="B391"/>
    </row>
    <row r="392">
      <c s="23" r="A392"/>
      <c s="23" r="B392"/>
    </row>
    <row r="393">
      <c s="23" r="A393"/>
      <c s="23" r="B393"/>
    </row>
    <row r="394">
      <c s="23" r="A394"/>
      <c s="23" r="B394"/>
    </row>
    <row r="395">
      <c s="23" r="A395"/>
      <c s="23" r="B395"/>
    </row>
    <row r="396">
      <c s="23" r="A396"/>
      <c s="23" r="B396"/>
    </row>
    <row r="397">
      <c s="23" r="A397"/>
      <c s="23" r="B397"/>
    </row>
    <row r="398">
      <c s="23" r="A398"/>
      <c s="23" r="B398"/>
    </row>
    <row r="399">
      <c s="23" r="A399"/>
      <c s="23" r="B399"/>
    </row>
    <row r="400">
      <c s="23" r="A400"/>
      <c s="23" r="B400"/>
    </row>
    <row r="401">
      <c s="23" r="A401"/>
      <c s="23" r="B401"/>
    </row>
    <row r="402">
      <c s="23" r="A402"/>
      <c s="23" r="B402"/>
    </row>
    <row r="403">
      <c s="23" r="A403"/>
      <c s="23" r="B403"/>
    </row>
    <row r="404">
      <c s="23" r="A404"/>
      <c s="23" r="B404"/>
    </row>
    <row r="405">
      <c s="23" r="A405"/>
      <c s="23" r="B405"/>
    </row>
    <row r="406">
      <c s="23" r="A406"/>
      <c s="23" r="B406"/>
    </row>
    <row r="407">
      <c s="23" r="A407"/>
      <c s="23" r="B407"/>
    </row>
    <row r="408">
      <c s="23" r="A408"/>
      <c s="23" r="B408"/>
    </row>
    <row r="409">
      <c s="23" r="A409"/>
      <c s="23" r="B409"/>
    </row>
    <row r="410">
      <c s="23" r="A410"/>
      <c s="23" r="B410"/>
    </row>
    <row r="411">
      <c s="23" r="A411"/>
      <c s="23" r="B411"/>
    </row>
    <row r="412">
      <c s="23" r="A412"/>
      <c s="23" r="B412"/>
    </row>
    <row r="413">
      <c s="23" r="A413"/>
      <c s="23" r="B413"/>
    </row>
    <row r="414">
      <c s="23" r="A414"/>
      <c s="23" r="B414"/>
    </row>
    <row r="415">
      <c s="23" r="A415"/>
      <c s="23" r="B415"/>
    </row>
    <row r="416">
      <c s="23" r="A416"/>
      <c s="23" r="B416"/>
    </row>
    <row r="417">
      <c s="23" r="A417"/>
      <c s="23" r="B417"/>
    </row>
    <row r="418">
      <c s="23" r="A418"/>
      <c s="23" r="B418"/>
    </row>
    <row r="419">
      <c s="23" r="A419"/>
      <c s="23" r="B419"/>
    </row>
    <row r="420">
      <c s="23" r="A420"/>
      <c s="23" r="B420"/>
    </row>
    <row r="421">
      <c s="23" r="A421"/>
      <c s="23" r="B421"/>
    </row>
    <row r="422">
      <c s="23" r="A422"/>
      <c s="23" r="B422"/>
    </row>
    <row r="423">
      <c s="23" r="A423"/>
      <c s="23" r="B423"/>
    </row>
    <row r="424">
      <c s="23" r="A424"/>
      <c s="23" r="B424"/>
    </row>
    <row r="425">
      <c s="23" r="A425"/>
      <c s="23" r="B425"/>
    </row>
    <row r="426">
      <c s="23" r="A426"/>
      <c s="23" r="B426"/>
    </row>
    <row r="427">
      <c s="23" r="A427"/>
      <c s="23" r="B427"/>
    </row>
    <row r="428">
      <c s="23" r="A428"/>
      <c s="23" r="B428"/>
    </row>
    <row r="429">
      <c s="23" r="A429"/>
      <c s="23" r="B429"/>
    </row>
    <row r="430">
      <c s="23" r="A430"/>
      <c s="23" r="B430"/>
    </row>
    <row r="431">
      <c s="23" r="A431"/>
      <c s="23" r="B431"/>
    </row>
    <row r="432">
      <c s="23" r="A432"/>
      <c s="23" r="B432"/>
    </row>
    <row r="433">
      <c s="23" r="A433"/>
      <c s="23" r="B433"/>
    </row>
    <row r="434">
      <c s="23" r="A434"/>
      <c s="23" r="B434"/>
    </row>
    <row r="435">
      <c s="23" r="A435"/>
      <c s="23" r="B435"/>
    </row>
    <row r="436">
      <c s="23" r="A436"/>
      <c s="23" r="B436"/>
    </row>
    <row r="437">
      <c s="23" r="A437"/>
      <c s="23" r="B437"/>
    </row>
    <row r="438">
      <c s="23" r="A438"/>
      <c s="23" r="B438"/>
    </row>
    <row r="439">
      <c s="23" r="A439"/>
      <c s="23" r="B439"/>
    </row>
    <row r="440">
      <c s="23" r="A440"/>
      <c s="23" r="B440"/>
    </row>
    <row r="441">
      <c s="23" r="A441"/>
      <c s="23" r="B441"/>
    </row>
    <row r="442">
      <c s="23" r="A442"/>
      <c s="23" r="B442"/>
    </row>
    <row r="443">
      <c s="23" r="A443"/>
      <c s="23" r="B443"/>
    </row>
    <row r="444">
      <c s="23" r="A444"/>
      <c s="23" r="B444"/>
    </row>
    <row r="445">
      <c s="23" r="A445"/>
      <c s="23" r="B445"/>
    </row>
    <row r="446">
      <c s="23" r="A446"/>
      <c s="23" r="B446"/>
    </row>
    <row r="447">
      <c s="23" r="A447"/>
      <c s="23" r="B447"/>
    </row>
    <row r="448">
      <c s="23" r="A448"/>
      <c s="23" r="B448"/>
    </row>
    <row r="449">
      <c s="23" r="A449"/>
      <c s="23" r="B449"/>
    </row>
    <row r="450">
      <c s="23" r="A450"/>
      <c s="23" r="B450"/>
    </row>
    <row r="451">
      <c s="23" r="A451"/>
      <c s="23" r="B451"/>
    </row>
    <row r="452">
      <c s="23" r="A452"/>
      <c s="23" r="B452"/>
    </row>
    <row r="453">
      <c s="23" r="A453"/>
      <c s="23" r="B453"/>
    </row>
    <row r="454">
      <c s="23" r="A454"/>
      <c s="23" r="B454"/>
    </row>
    <row r="455">
      <c s="23" r="A455"/>
      <c s="23" r="B455"/>
    </row>
    <row r="456">
      <c s="23" r="A456"/>
      <c s="23" r="B456"/>
    </row>
    <row r="457">
      <c s="23" r="A457"/>
      <c s="23" r="B457"/>
    </row>
    <row r="458">
      <c s="23" r="A458"/>
      <c s="23" r="B458"/>
    </row>
    <row r="459">
      <c s="23" r="A459"/>
      <c s="23" r="B459"/>
    </row>
    <row r="460">
      <c s="23" r="A460"/>
      <c s="23" r="B460"/>
    </row>
    <row r="461">
      <c s="23" r="A461"/>
      <c s="23" r="B461"/>
    </row>
    <row r="462">
      <c s="23" r="A462"/>
      <c s="23" r="B462"/>
    </row>
    <row r="463">
      <c s="23" r="A463"/>
      <c s="23" r="B463"/>
    </row>
    <row r="464">
      <c s="23" r="A464"/>
      <c s="23" r="B464"/>
    </row>
    <row r="465">
      <c s="23" r="A465"/>
      <c s="23" r="B465"/>
    </row>
    <row r="466">
      <c s="23" r="A466"/>
      <c s="23" r="B466"/>
    </row>
    <row r="467">
      <c s="23" r="A467"/>
      <c s="23" r="B467"/>
    </row>
    <row r="468">
      <c s="23" r="A468"/>
      <c s="23" r="B468"/>
    </row>
    <row r="469">
      <c s="23" r="A469"/>
      <c s="23" r="B469"/>
    </row>
    <row r="470">
      <c s="23" r="A470"/>
      <c s="23" r="B470"/>
    </row>
    <row r="471">
      <c s="23" r="A471"/>
      <c s="23" r="B471"/>
    </row>
    <row r="472">
      <c s="23" r="A472"/>
      <c s="23" r="B472"/>
    </row>
    <row r="473">
      <c s="23" r="A473"/>
      <c s="23" r="B473"/>
    </row>
    <row r="474">
      <c s="23" r="A474"/>
      <c s="23" r="B474"/>
    </row>
    <row r="475">
      <c s="23" r="A475"/>
      <c s="23" r="B475"/>
    </row>
    <row r="476">
      <c s="23" r="A476"/>
      <c s="23" r="B476"/>
    </row>
    <row r="477">
      <c s="23" r="A477"/>
      <c s="23" r="B477"/>
    </row>
    <row r="478">
      <c s="23" r="A478"/>
      <c s="23" r="B478"/>
    </row>
    <row r="479">
      <c s="23" r="A479"/>
      <c s="23" r="B479"/>
    </row>
    <row r="480">
      <c s="23" r="A480"/>
      <c s="23" r="B480"/>
    </row>
    <row r="481">
      <c s="23" r="A481"/>
      <c s="23" r="B481"/>
    </row>
    <row r="482">
      <c s="23" r="A482"/>
      <c s="23" r="B482"/>
    </row>
    <row r="483">
      <c s="23" r="A483"/>
      <c s="23" r="B483"/>
    </row>
    <row r="484">
      <c s="23" r="A484"/>
      <c s="23" r="B484"/>
    </row>
    <row r="485">
      <c s="23" r="A485"/>
      <c s="23" r="B485"/>
    </row>
    <row r="486">
      <c s="23" r="A486"/>
      <c s="23" r="B486"/>
    </row>
    <row r="487">
      <c s="23" r="A487"/>
      <c s="23" r="B487"/>
    </row>
    <row r="488">
      <c s="23" r="A488"/>
      <c s="23" r="B488"/>
    </row>
    <row r="489">
      <c s="23" r="A489"/>
      <c s="23" r="B489"/>
    </row>
    <row r="490">
      <c s="23" r="A490"/>
      <c s="23" r="B490"/>
    </row>
    <row r="491">
      <c s="23" r="A491"/>
      <c s="23" r="B491"/>
    </row>
    <row r="492">
      <c s="23" r="A492"/>
      <c s="23" r="B492"/>
    </row>
    <row r="493">
      <c s="23" r="A493"/>
      <c s="23" r="B493"/>
    </row>
    <row r="494">
      <c s="23" r="A494"/>
      <c s="23" r="B494"/>
    </row>
    <row r="495">
      <c s="23" r="A495"/>
      <c s="23" r="B495"/>
    </row>
    <row r="496">
      <c s="23" r="A496"/>
      <c s="23" r="B496"/>
    </row>
    <row r="497">
      <c s="23" r="A497"/>
      <c s="23" r="B497"/>
    </row>
    <row r="498">
      <c s="23" r="A498"/>
      <c s="23" r="B498"/>
    </row>
    <row r="499">
      <c s="23" r="A499"/>
      <c s="23" r="B499"/>
    </row>
    <row r="500">
      <c s="23" r="A500"/>
      <c s="23" r="B500"/>
    </row>
    <row r="501">
      <c s="23" r="A501"/>
      <c s="23" r="B501"/>
    </row>
    <row r="502">
      <c s="23" r="A502"/>
      <c s="23" r="B502"/>
    </row>
    <row r="503">
      <c s="23" r="A503"/>
      <c s="23" r="B503"/>
    </row>
    <row r="504">
      <c s="23" r="A504"/>
      <c s="23" r="B504"/>
    </row>
    <row r="505">
      <c s="23" r="A505"/>
      <c s="23" r="B505"/>
    </row>
    <row r="506">
      <c s="23" r="A506"/>
      <c s="23" r="B506"/>
    </row>
    <row r="507">
      <c s="23" r="A507"/>
      <c s="23" r="B507"/>
    </row>
    <row r="508">
      <c s="23" r="A508"/>
      <c s="23" r="B508"/>
    </row>
    <row r="509">
      <c s="23" r="A509"/>
      <c s="23" r="B509"/>
    </row>
    <row r="510">
      <c s="23" r="A510"/>
      <c s="23" r="B510"/>
    </row>
    <row r="511">
      <c s="23" r="A511"/>
      <c s="23" r="B511"/>
    </row>
    <row r="512">
      <c s="23" r="A512"/>
      <c s="23" r="B512"/>
    </row>
    <row r="513">
      <c s="23" r="A513"/>
      <c s="23" r="B513"/>
    </row>
    <row r="514">
      <c s="23" r="A514"/>
      <c s="23" r="B514"/>
    </row>
    <row r="515">
      <c s="23" r="A515"/>
      <c s="23" r="B515"/>
    </row>
    <row r="516">
      <c s="23" r="A516"/>
      <c s="23" r="B516"/>
    </row>
    <row r="517">
      <c s="23" r="A517"/>
      <c s="23" r="B517"/>
    </row>
    <row r="518">
      <c s="23" r="A518"/>
      <c s="23" r="B518"/>
    </row>
    <row r="519">
      <c s="23" r="A519"/>
      <c s="23" r="B519"/>
    </row>
    <row r="520">
      <c s="23" r="A520"/>
      <c s="23" r="B520"/>
    </row>
    <row r="521">
      <c s="23" r="A521"/>
      <c s="23" r="B521"/>
    </row>
    <row r="522">
      <c s="23" r="A522"/>
      <c s="23" r="B522"/>
    </row>
    <row r="523">
      <c s="23" r="A523"/>
      <c s="23" r="B523"/>
    </row>
    <row r="524">
      <c s="23" r="A524"/>
      <c s="23" r="B524"/>
    </row>
    <row r="525">
      <c s="23" r="A525"/>
      <c s="23" r="B525"/>
    </row>
    <row r="526">
      <c s="23" r="A526"/>
      <c s="23" r="B526"/>
    </row>
    <row r="527">
      <c s="23" r="A527"/>
      <c s="23" r="B527"/>
    </row>
    <row r="528">
      <c s="23" r="A528"/>
      <c s="23" r="B528"/>
    </row>
    <row r="529">
      <c s="23" r="A529"/>
      <c s="23" r="B529"/>
    </row>
    <row r="530">
      <c s="23" r="A530"/>
      <c s="23" r="B530"/>
    </row>
    <row r="531">
      <c s="23" r="A531"/>
      <c s="23" r="B531"/>
    </row>
    <row r="532">
      <c s="23" r="A532"/>
      <c s="23" r="B532"/>
    </row>
    <row r="533">
      <c s="23" r="A533"/>
      <c s="23" r="B533"/>
    </row>
    <row r="534">
      <c s="23" r="A534"/>
      <c s="23" r="B534"/>
    </row>
    <row r="535">
      <c s="23" r="A535"/>
      <c s="23" r="B535"/>
    </row>
    <row r="536">
      <c s="23" r="A536"/>
      <c s="23" r="B536"/>
    </row>
    <row r="537">
      <c s="23" r="A537"/>
      <c s="23" r="B537"/>
    </row>
    <row r="538">
      <c s="23" r="A538"/>
      <c s="23" r="B538"/>
    </row>
    <row r="539">
      <c s="23" r="A539"/>
      <c s="23" r="B539"/>
    </row>
    <row r="540">
      <c s="23" r="A540"/>
      <c s="23" r="B540"/>
    </row>
    <row r="541">
      <c s="23" r="A541"/>
      <c s="23" r="B541"/>
    </row>
    <row r="542">
      <c s="23" r="A542"/>
      <c s="23" r="B542"/>
    </row>
    <row r="543">
      <c s="23" r="A543"/>
      <c s="23" r="B543"/>
    </row>
    <row r="544">
      <c s="23" r="A544"/>
      <c s="23" r="B544"/>
    </row>
    <row r="545">
      <c s="23" r="A545"/>
      <c s="23" r="B545"/>
    </row>
    <row r="546">
      <c s="23" r="A546"/>
      <c s="23" r="B546"/>
    </row>
    <row r="547">
      <c s="23" r="A547"/>
      <c s="23" r="B547"/>
    </row>
    <row r="548">
      <c s="23" r="A548"/>
      <c s="23" r="B548"/>
    </row>
    <row r="549">
      <c s="23" r="A549"/>
      <c s="23" r="B549"/>
    </row>
    <row r="550">
      <c s="23" r="A550"/>
      <c s="23" r="B550"/>
    </row>
    <row r="551">
      <c s="23" r="A551"/>
      <c s="23" r="B551"/>
    </row>
    <row r="552">
      <c s="23" r="A552"/>
      <c s="23" r="B552"/>
    </row>
    <row r="553">
      <c s="23" r="A553"/>
      <c s="23" r="B553"/>
    </row>
    <row r="554">
      <c s="23" r="A554"/>
      <c s="23" r="B554"/>
    </row>
    <row r="555">
      <c s="23" r="A555"/>
      <c s="23" r="B555"/>
    </row>
    <row r="556">
      <c s="23" r="A556"/>
      <c s="23" r="B556"/>
    </row>
    <row r="557">
      <c s="23" r="A557"/>
      <c s="23" r="B557"/>
    </row>
    <row r="558">
      <c s="23" r="A558"/>
      <c s="23" r="B558"/>
    </row>
    <row r="559">
      <c s="23" r="A559"/>
      <c s="23" r="B559"/>
    </row>
    <row r="560">
      <c s="23" r="A560"/>
      <c s="23" r="B560"/>
    </row>
    <row r="561">
      <c s="23" r="A561"/>
      <c s="23" r="B561"/>
    </row>
    <row r="562">
      <c s="23" r="A562"/>
      <c s="23" r="B562"/>
    </row>
    <row r="563">
      <c s="23" r="A563"/>
      <c s="23" r="B563"/>
    </row>
    <row r="564">
      <c s="23" r="A564"/>
      <c s="23" r="B564"/>
    </row>
    <row r="565">
      <c s="23" r="A565"/>
      <c s="23" r="B565"/>
    </row>
    <row r="566">
      <c s="23" r="A566"/>
      <c s="23" r="B566"/>
    </row>
    <row r="567">
      <c s="23" r="A567"/>
      <c s="23" r="B567"/>
    </row>
    <row r="568">
      <c s="23" r="A568"/>
      <c s="23" r="B568"/>
    </row>
    <row r="569">
      <c s="23" r="A569"/>
      <c s="23" r="B569"/>
    </row>
    <row r="570">
      <c s="23" r="A570"/>
      <c s="23" r="B570"/>
    </row>
    <row r="571">
      <c s="23" r="A571"/>
      <c s="23" r="B571"/>
    </row>
    <row r="572">
      <c s="23" r="A572"/>
      <c s="23" r="B572"/>
    </row>
    <row r="573">
      <c s="23" r="A573"/>
      <c s="23" r="B573"/>
    </row>
    <row r="574">
      <c s="23" r="A574"/>
      <c s="23" r="B574"/>
    </row>
    <row r="575">
      <c s="23" r="A575"/>
      <c s="23" r="B575"/>
    </row>
    <row r="576">
      <c s="23" r="A576"/>
      <c s="23" r="B576"/>
    </row>
    <row r="577">
      <c s="23" r="A577"/>
      <c s="23" r="B577"/>
    </row>
    <row r="578">
      <c s="23" r="A578"/>
      <c s="23" r="B578"/>
    </row>
    <row r="579">
      <c s="23" r="A579"/>
      <c s="23" r="B579"/>
    </row>
    <row r="580">
      <c s="23" r="A580"/>
      <c s="23" r="B580"/>
    </row>
    <row r="581">
      <c s="23" r="A581"/>
      <c s="23" r="B581"/>
    </row>
    <row r="582">
      <c s="23" r="A582"/>
      <c s="23" r="B582"/>
    </row>
    <row r="583">
      <c s="23" r="A583"/>
      <c s="23" r="B583"/>
    </row>
    <row r="584">
      <c s="23" r="A584"/>
      <c s="23" r="B584"/>
    </row>
    <row r="585">
      <c s="23" r="A585"/>
      <c s="23" r="B585"/>
    </row>
    <row r="586">
      <c s="23" r="A586"/>
      <c s="23" r="B586"/>
    </row>
    <row r="587">
      <c s="23" r="A587"/>
      <c s="23" r="B587"/>
    </row>
    <row r="588">
      <c s="23" r="A588"/>
      <c s="23" r="B588"/>
    </row>
    <row r="589">
      <c s="23" r="A589"/>
      <c s="23" r="B589"/>
    </row>
    <row r="590">
      <c s="23" r="A590"/>
      <c s="23" r="B590"/>
    </row>
    <row r="591">
      <c s="23" r="A591"/>
      <c s="23" r="B591"/>
    </row>
    <row r="592">
      <c s="23" r="A592"/>
      <c s="23" r="B592"/>
    </row>
    <row r="593">
      <c s="23" r="A593"/>
      <c s="23" r="B593"/>
    </row>
    <row r="594">
      <c s="23" r="A594"/>
      <c s="23" r="B594"/>
    </row>
    <row r="595">
      <c s="23" r="A595"/>
      <c s="23" r="B595"/>
    </row>
    <row r="596">
      <c s="23" r="A596"/>
      <c s="23" r="B596"/>
    </row>
    <row r="597">
      <c s="23" r="A597"/>
      <c s="23" r="B597"/>
    </row>
    <row r="598">
      <c s="23" r="A598"/>
      <c s="23" r="B598"/>
    </row>
    <row r="599">
      <c s="23" r="A599"/>
      <c s="23" r="B599"/>
    </row>
    <row r="600">
      <c s="23" r="A600"/>
      <c s="23" r="B600"/>
    </row>
    <row r="601">
      <c s="23" r="A601"/>
      <c s="23" r="B601"/>
    </row>
    <row r="602">
      <c s="23" r="A602"/>
      <c s="23" r="B602"/>
    </row>
    <row r="603">
      <c s="23" r="A603"/>
      <c s="23" r="B603"/>
    </row>
    <row r="604">
      <c s="23" r="A604"/>
      <c s="23" r="B604"/>
    </row>
    <row r="605">
      <c s="23" r="A605"/>
      <c s="23" r="B605"/>
    </row>
    <row r="606">
      <c s="23" r="A606"/>
      <c s="23" r="B606"/>
    </row>
    <row r="607">
      <c s="23" r="A607"/>
      <c s="23" r="B607"/>
    </row>
    <row r="608">
      <c s="23" r="A608"/>
      <c s="23" r="B608"/>
    </row>
    <row r="609">
      <c s="23" r="A609"/>
      <c s="23" r="B609"/>
    </row>
    <row r="610">
      <c s="23" r="A610"/>
      <c s="23" r="B610"/>
    </row>
    <row r="611">
      <c s="23" r="A611"/>
      <c s="23" r="B611"/>
    </row>
    <row r="612">
      <c s="23" r="A612"/>
      <c s="23" r="B612"/>
    </row>
    <row r="613">
      <c s="23" r="A613"/>
      <c s="23" r="B613"/>
    </row>
    <row r="614">
      <c s="23" r="A614"/>
      <c s="23" r="B614"/>
    </row>
    <row r="615">
      <c s="23" r="A615"/>
      <c s="23" r="B615"/>
    </row>
    <row r="616">
      <c s="23" r="A616"/>
      <c s="23" r="B616"/>
    </row>
    <row r="617">
      <c s="23" r="A617"/>
      <c s="23" r="B617"/>
    </row>
    <row r="618">
      <c s="23" r="A618"/>
      <c s="23" r="B618"/>
    </row>
    <row r="619">
      <c s="23" r="A619"/>
      <c s="23" r="B619"/>
    </row>
    <row r="620">
      <c s="23" r="A620"/>
      <c s="23" r="B620"/>
    </row>
    <row r="621">
      <c s="23" r="A621"/>
      <c s="23" r="B621"/>
    </row>
    <row r="622">
      <c s="23" r="A622"/>
      <c s="23" r="B622"/>
    </row>
    <row r="623">
      <c s="23" r="A623"/>
      <c s="23" r="B623"/>
    </row>
    <row r="624">
      <c s="23" r="A624"/>
      <c s="23" r="B624"/>
    </row>
    <row r="625">
      <c s="23" r="A625"/>
      <c s="23" r="B625"/>
    </row>
    <row r="626">
      <c s="23" r="A626"/>
      <c s="23" r="B626"/>
    </row>
    <row r="627">
      <c s="23" r="A627"/>
      <c s="23" r="B627"/>
    </row>
    <row r="628">
      <c s="23" r="A628"/>
      <c s="23" r="B628"/>
    </row>
    <row r="629">
      <c s="23" r="A629"/>
      <c s="23" r="B629"/>
    </row>
    <row r="630">
      <c s="23" r="A630"/>
      <c s="23" r="B630"/>
    </row>
    <row r="631">
      <c s="23" r="A631"/>
      <c s="23" r="B631"/>
    </row>
    <row r="632">
      <c s="23" r="A632"/>
      <c s="23" r="B632"/>
    </row>
    <row r="633">
      <c s="23" r="A633"/>
      <c s="23" r="B633"/>
    </row>
    <row r="634">
      <c s="23" r="A634"/>
      <c s="23" r="B634"/>
    </row>
    <row r="635">
      <c s="23" r="A635"/>
      <c s="23" r="B635"/>
    </row>
    <row r="636">
      <c s="23" r="A636"/>
      <c s="23" r="B636"/>
    </row>
    <row r="637">
      <c s="23" r="A637"/>
      <c s="23" r="B637"/>
    </row>
    <row r="638">
      <c s="23" r="A638"/>
      <c s="23" r="B638"/>
    </row>
    <row r="639">
      <c s="23" r="A639"/>
      <c s="23" r="B639"/>
    </row>
    <row r="640">
      <c s="23" r="A640"/>
      <c s="23" r="B640"/>
    </row>
    <row r="641">
      <c s="23" r="A641"/>
      <c s="23" r="B641"/>
    </row>
    <row r="642">
      <c s="23" r="A642"/>
      <c s="23" r="B642"/>
    </row>
    <row r="643">
      <c s="23" r="A643"/>
      <c s="23" r="B643"/>
    </row>
    <row r="644">
      <c s="23" r="A644"/>
      <c s="23" r="B644"/>
    </row>
    <row r="645">
      <c s="23" r="A645"/>
      <c s="23" r="B645"/>
    </row>
    <row r="646">
      <c s="23" r="A646"/>
      <c s="23" r="B646"/>
    </row>
    <row r="647">
      <c s="23" r="A647"/>
      <c s="23" r="B647"/>
    </row>
    <row r="648">
      <c s="23" r="A648"/>
      <c s="23" r="B648"/>
    </row>
    <row r="649">
      <c s="23" r="A649"/>
      <c s="23" r="B649"/>
    </row>
    <row r="650">
      <c s="23" r="A650"/>
      <c s="23" r="B650"/>
    </row>
    <row r="651">
      <c s="23" r="A651"/>
      <c s="23" r="B651"/>
    </row>
    <row r="652">
      <c s="23" r="A652"/>
      <c s="23" r="B652"/>
    </row>
    <row r="653">
      <c s="23" r="A653"/>
      <c s="23" r="B653"/>
    </row>
    <row r="654">
      <c s="23" r="A654"/>
      <c s="23" r="B654"/>
    </row>
    <row r="655">
      <c s="23" r="A655"/>
      <c s="23" r="B655"/>
    </row>
    <row r="656">
      <c s="23" r="A656"/>
      <c s="23" r="B656"/>
    </row>
    <row r="657">
      <c s="23" r="A657"/>
      <c s="23" r="B657"/>
    </row>
    <row r="658">
      <c s="23" r="A658"/>
      <c s="23" r="B658"/>
    </row>
    <row r="659">
      <c s="23" r="A659"/>
      <c s="23" r="B659"/>
    </row>
    <row r="660">
      <c s="23" r="A660"/>
      <c s="23" r="B660"/>
    </row>
    <row r="661">
      <c s="23" r="A661"/>
      <c s="23" r="B661"/>
    </row>
    <row r="662">
      <c s="23" r="A662"/>
      <c s="23" r="B662"/>
    </row>
    <row r="663">
      <c s="23" r="A663"/>
      <c s="23" r="B663"/>
    </row>
    <row r="664">
      <c s="23" r="A664"/>
      <c s="23" r="B664"/>
    </row>
    <row r="665">
      <c s="23" r="A665"/>
      <c s="23" r="B665"/>
    </row>
    <row r="666">
      <c s="23" r="A666"/>
      <c s="23" r="B666"/>
    </row>
    <row r="667">
      <c s="23" r="A667"/>
      <c s="23" r="B667"/>
    </row>
    <row r="668">
      <c s="23" r="A668"/>
      <c s="23" r="B668"/>
    </row>
    <row r="669">
      <c s="23" r="A669"/>
      <c s="23" r="B669"/>
    </row>
    <row r="670">
      <c s="23" r="A670"/>
      <c s="23" r="B670"/>
    </row>
    <row r="671">
      <c s="23" r="A671"/>
      <c s="23" r="B671"/>
    </row>
    <row r="672">
      <c s="23" r="A672"/>
      <c s="23" r="B672"/>
    </row>
    <row r="673">
      <c s="23" r="A673"/>
      <c s="23" r="B673"/>
    </row>
    <row r="674">
      <c s="23" r="A674"/>
      <c s="23" r="B674"/>
    </row>
    <row r="675">
      <c s="23" r="A675"/>
      <c s="23" r="B675"/>
    </row>
    <row r="676">
      <c s="23" r="A676"/>
      <c s="23" r="B676"/>
    </row>
    <row r="677">
      <c s="23" r="A677"/>
      <c s="23" r="B677"/>
    </row>
    <row r="678">
      <c s="23" r="A678"/>
      <c s="23" r="B678"/>
    </row>
    <row r="679">
      <c s="23" r="A679"/>
      <c s="23" r="B679"/>
    </row>
    <row r="680">
      <c s="23" r="A680"/>
      <c s="23" r="B680"/>
    </row>
    <row r="681">
      <c s="23" r="A681"/>
      <c s="23" r="B681"/>
    </row>
    <row r="682">
      <c s="23" r="A682"/>
      <c s="23" r="B682"/>
    </row>
    <row r="683">
      <c s="23" r="A683"/>
      <c s="23" r="B683"/>
    </row>
    <row r="684">
      <c s="23" r="A684"/>
      <c s="23" r="B684"/>
    </row>
    <row r="685">
      <c s="23" r="A685"/>
      <c s="23" r="B685"/>
    </row>
    <row r="686">
      <c s="23" r="A686"/>
      <c s="23" r="B686"/>
    </row>
    <row r="687">
      <c s="23" r="A687"/>
      <c s="23" r="B687"/>
    </row>
    <row r="688">
      <c s="23" r="A688"/>
      <c s="23" r="B688"/>
    </row>
    <row r="689">
      <c s="23" r="A689"/>
      <c s="23" r="B689"/>
    </row>
    <row r="690">
      <c s="23" r="A690"/>
      <c s="23" r="B690"/>
    </row>
    <row r="691">
      <c s="23" r="A691"/>
      <c s="23" r="B691"/>
    </row>
    <row r="692">
      <c s="23" r="A692"/>
      <c s="23" r="B692"/>
    </row>
    <row r="693">
      <c s="23" r="A693"/>
      <c s="23" r="B693"/>
    </row>
    <row r="694">
      <c s="23" r="A694"/>
      <c s="23" r="B694"/>
    </row>
    <row r="695">
      <c s="23" r="A695"/>
      <c s="23" r="B695"/>
    </row>
    <row r="696">
      <c s="23" r="A696"/>
      <c s="23" r="B696"/>
    </row>
    <row r="697">
      <c s="23" r="A697"/>
      <c s="23" r="B697"/>
    </row>
    <row r="698">
      <c s="23" r="A698"/>
      <c s="23" r="B698"/>
    </row>
    <row r="699">
      <c s="23" r="A699"/>
      <c s="23" r="B699"/>
    </row>
    <row r="700">
      <c s="23" r="A700"/>
      <c s="23" r="B700"/>
    </row>
    <row r="701">
      <c s="23" r="A701"/>
      <c s="23" r="B701"/>
    </row>
    <row r="702">
      <c s="23" r="A702"/>
      <c s="23" r="B702"/>
    </row>
    <row r="703">
      <c s="23" r="A703"/>
      <c s="23" r="B703"/>
    </row>
    <row r="704">
      <c s="23" r="A704"/>
      <c s="23" r="B704"/>
    </row>
    <row r="705">
      <c s="23" r="A705"/>
      <c s="23" r="B705"/>
    </row>
    <row r="706">
      <c s="23" r="A706"/>
      <c s="23" r="B706"/>
    </row>
    <row r="707">
      <c s="23" r="A707"/>
      <c s="23" r="B707"/>
    </row>
    <row r="708">
      <c s="23" r="A708"/>
      <c s="23" r="B708"/>
    </row>
    <row r="709">
      <c s="23" r="A709"/>
      <c s="23" r="B709"/>
    </row>
    <row r="710">
      <c s="23" r="A710"/>
      <c s="23" r="B710"/>
    </row>
    <row r="711">
      <c s="23" r="A711"/>
      <c s="23" r="B711"/>
    </row>
    <row r="712">
      <c s="23" r="A712"/>
      <c s="23" r="B712"/>
    </row>
    <row r="713">
      <c s="23" r="A713"/>
      <c s="23" r="B713"/>
    </row>
    <row r="714">
      <c s="23" r="A714"/>
      <c s="23" r="B714"/>
    </row>
    <row r="715">
      <c s="23" r="A715"/>
      <c s="23" r="B715"/>
    </row>
    <row r="716">
      <c s="23" r="A716"/>
      <c s="23" r="B716"/>
    </row>
    <row r="717">
      <c s="23" r="A717"/>
      <c s="23" r="B717"/>
    </row>
    <row r="718">
      <c s="23" r="A718"/>
      <c s="23" r="B718"/>
    </row>
    <row r="719">
      <c s="23" r="A719"/>
      <c s="23" r="B719"/>
    </row>
    <row r="720">
      <c s="23" r="A720"/>
      <c s="23" r="B720"/>
    </row>
    <row r="721">
      <c s="23" r="A721"/>
      <c s="23" r="B721"/>
    </row>
    <row r="722">
      <c s="23" r="A722"/>
      <c s="23" r="B722"/>
    </row>
    <row r="723">
      <c s="23" r="A723"/>
      <c s="23" r="B723"/>
    </row>
    <row r="724">
      <c s="23" r="A724"/>
      <c s="23" r="B724"/>
    </row>
    <row r="725">
      <c s="23" r="A725"/>
      <c s="23" r="B725"/>
    </row>
    <row r="726">
      <c s="23" r="A726"/>
      <c s="23" r="B726"/>
    </row>
    <row r="727">
      <c s="23" r="A727"/>
      <c s="23" r="B727"/>
    </row>
    <row r="728">
      <c s="23" r="A728"/>
      <c s="23" r="B728"/>
    </row>
    <row r="729">
      <c s="23" r="A729"/>
      <c s="23" r="B729"/>
    </row>
    <row r="730">
      <c s="23" r="A730"/>
      <c s="23" r="B730"/>
    </row>
    <row r="731">
      <c s="23" r="A731"/>
      <c s="23" r="B731"/>
    </row>
    <row r="732">
      <c s="23" r="A732"/>
      <c s="23" r="B732"/>
    </row>
    <row r="733">
      <c s="23" r="A733"/>
      <c s="23" r="B733"/>
    </row>
    <row r="734">
      <c s="23" r="A734"/>
      <c s="23" r="B734"/>
    </row>
    <row r="735">
      <c s="23" r="A735"/>
      <c s="23" r="B735"/>
    </row>
    <row r="736">
      <c s="23" r="A736"/>
      <c s="23" r="B736"/>
    </row>
    <row r="737">
      <c s="23" r="A737"/>
      <c s="23" r="B737"/>
    </row>
    <row r="738">
      <c s="23" r="A738"/>
      <c s="23" r="B738"/>
    </row>
    <row r="739">
      <c s="23" r="A739"/>
      <c s="23" r="B739"/>
    </row>
    <row r="740">
      <c s="23" r="A740"/>
      <c s="23" r="B740"/>
    </row>
    <row r="741">
      <c s="23" r="A741"/>
      <c s="23" r="B741"/>
    </row>
    <row r="742">
      <c s="23" r="A742"/>
      <c s="23" r="B742"/>
    </row>
    <row r="743">
      <c s="23" r="A743"/>
      <c s="23" r="B743"/>
    </row>
    <row r="744">
      <c s="23" r="A744"/>
      <c s="23" r="B744"/>
    </row>
    <row r="745">
      <c s="23" r="A745"/>
      <c s="23" r="B745"/>
    </row>
    <row r="746">
      <c s="23" r="A746"/>
      <c s="23" r="B746"/>
    </row>
    <row r="747">
      <c s="23" r="A747"/>
      <c s="23" r="B747"/>
    </row>
    <row r="748">
      <c s="23" r="A748"/>
      <c s="23" r="B748"/>
    </row>
    <row r="749">
      <c s="23" r="A749"/>
      <c s="23" r="B749"/>
    </row>
    <row r="750">
      <c s="23" r="A750"/>
      <c s="23" r="B750"/>
    </row>
    <row r="751">
      <c s="23" r="A751"/>
      <c s="23" r="B751"/>
    </row>
    <row r="752">
      <c s="23" r="A752"/>
      <c s="23" r="B752"/>
    </row>
    <row r="753">
      <c s="23" r="A753"/>
      <c s="23" r="B753"/>
    </row>
    <row r="754">
      <c s="23" r="A754"/>
      <c s="23" r="B754"/>
    </row>
    <row r="755">
      <c s="23" r="A755"/>
      <c s="23" r="B755"/>
    </row>
    <row r="756">
      <c s="23" r="A756"/>
      <c s="23" r="B756"/>
    </row>
    <row r="757">
      <c s="23" r="A757"/>
      <c s="23" r="B757"/>
    </row>
    <row r="758">
      <c s="23" r="A758"/>
      <c s="23" r="B758"/>
    </row>
    <row r="759">
      <c s="23" r="A759"/>
      <c s="23" r="B759"/>
    </row>
    <row r="760">
      <c s="23" r="A760"/>
      <c s="23" r="B760"/>
    </row>
    <row r="761">
      <c s="23" r="A761"/>
      <c s="23" r="B761"/>
    </row>
    <row r="762">
      <c s="23" r="A762"/>
      <c s="23" r="B762"/>
    </row>
    <row r="763">
      <c s="23" r="A763"/>
      <c s="23" r="B763"/>
    </row>
    <row r="764">
      <c s="23" r="A764"/>
      <c s="23" r="B764"/>
    </row>
    <row r="765">
      <c s="23" r="A765"/>
      <c s="23" r="B765"/>
    </row>
    <row r="766">
      <c s="23" r="A766"/>
      <c s="23" r="B766"/>
    </row>
    <row r="767">
      <c s="23" r="A767"/>
      <c s="23" r="B767"/>
    </row>
    <row r="768">
      <c s="23" r="A768"/>
      <c s="23" r="B768"/>
    </row>
    <row r="769">
      <c s="23" r="A769"/>
      <c s="23" r="B769"/>
    </row>
    <row r="770">
      <c s="23" r="A770"/>
      <c s="23" r="B770"/>
    </row>
    <row r="771">
      <c s="23" r="A771"/>
      <c s="23" r="B771"/>
    </row>
    <row r="772">
      <c s="23" r="A772"/>
      <c s="23" r="B772"/>
    </row>
    <row r="773">
      <c s="23" r="A773"/>
      <c s="23" r="B773"/>
    </row>
    <row r="774">
      <c s="23" r="A774"/>
      <c s="23" r="B774"/>
    </row>
    <row r="775">
      <c s="23" r="A775"/>
      <c s="23" r="B775"/>
    </row>
    <row r="776">
      <c s="23" r="A776"/>
      <c s="23" r="B776"/>
    </row>
    <row r="777">
      <c s="23" r="A777"/>
      <c s="23" r="B777"/>
    </row>
    <row r="778">
      <c s="23" r="A778"/>
      <c s="23" r="B778"/>
    </row>
    <row r="779">
      <c s="23" r="A779"/>
      <c s="23" r="B779"/>
    </row>
    <row r="780">
      <c s="23" r="A780"/>
      <c s="23" r="B780"/>
    </row>
    <row r="781">
      <c s="23" r="A781"/>
      <c s="23" r="B781"/>
    </row>
    <row r="782">
      <c s="23" r="A782"/>
      <c s="23" r="B782"/>
    </row>
    <row r="783">
      <c s="23" r="A783"/>
      <c s="23" r="B783"/>
    </row>
    <row r="784">
      <c s="23" r="A784"/>
      <c s="23" r="B784"/>
    </row>
    <row r="785">
      <c s="23" r="A785"/>
      <c s="23" r="B785"/>
    </row>
    <row r="786">
      <c s="23" r="A786"/>
      <c s="23" r="B786"/>
    </row>
    <row r="787">
      <c s="23" r="A787"/>
      <c s="23" r="B787"/>
    </row>
    <row r="788">
      <c s="23" r="A788"/>
      <c s="23" r="B788"/>
    </row>
    <row r="789">
      <c s="23" r="A789"/>
      <c s="23" r="B789"/>
    </row>
    <row r="790">
      <c s="23" r="A790"/>
      <c s="23" r="B790"/>
    </row>
    <row r="791">
      <c s="23" r="A791"/>
      <c s="23" r="B791"/>
    </row>
    <row r="792">
      <c s="23" r="A792"/>
      <c s="23" r="B792"/>
    </row>
    <row r="793">
      <c s="23" r="A793"/>
      <c s="23" r="B793"/>
    </row>
    <row r="794">
      <c s="23" r="A794"/>
      <c s="23" r="B794"/>
    </row>
    <row r="795">
      <c s="23" r="A795"/>
      <c s="23" r="B795"/>
    </row>
    <row r="796">
      <c s="23" r="A796"/>
      <c s="23" r="B796"/>
    </row>
    <row r="797">
      <c s="23" r="A797"/>
      <c s="23" r="B797"/>
    </row>
    <row r="798">
      <c s="23" r="A798"/>
      <c s="23" r="B798"/>
    </row>
    <row r="799">
      <c s="23" r="A799"/>
      <c s="23" r="B799"/>
    </row>
    <row r="800">
      <c s="23" r="A800"/>
      <c s="23" r="B800"/>
    </row>
    <row r="801">
      <c s="23" r="A801"/>
      <c s="23" r="B801"/>
    </row>
    <row r="802">
      <c s="23" r="A802"/>
      <c s="23" r="B802"/>
    </row>
    <row r="803">
      <c s="23" r="A803"/>
      <c s="23" r="B803"/>
    </row>
    <row r="804">
      <c s="23" r="A804"/>
      <c s="23" r="B804"/>
    </row>
    <row r="805">
      <c s="23" r="A805"/>
      <c s="23" r="B805"/>
    </row>
    <row r="806">
      <c s="23" r="A806"/>
      <c s="23" r="B806"/>
    </row>
    <row r="807">
      <c s="23" r="A807"/>
      <c s="23" r="B807"/>
    </row>
    <row r="808">
      <c s="23" r="A808"/>
      <c s="23" r="B808"/>
    </row>
    <row r="809">
      <c s="23" r="A809"/>
      <c s="23" r="B809"/>
    </row>
    <row r="810">
      <c s="23" r="A810"/>
      <c s="23" r="B810"/>
    </row>
    <row r="811">
      <c s="23" r="A811"/>
      <c s="23" r="B811"/>
    </row>
    <row r="812">
      <c s="23" r="A812"/>
      <c s="23" r="B812"/>
    </row>
    <row r="813">
      <c s="23" r="A813"/>
      <c s="23" r="B813"/>
    </row>
    <row r="814">
      <c s="23" r="A814"/>
      <c s="23" r="B814"/>
    </row>
    <row r="815">
      <c s="23" r="A815"/>
      <c s="23" r="B815"/>
    </row>
    <row r="816">
      <c s="23" r="A816"/>
      <c s="23" r="B816"/>
    </row>
    <row r="817">
      <c s="23" r="A817"/>
      <c s="23" r="B817"/>
    </row>
    <row r="818">
      <c s="23" r="A818"/>
      <c s="23" r="B818"/>
    </row>
    <row r="819">
      <c s="23" r="A819"/>
      <c s="23" r="B819"/>
    </row>
    <row r="820">
      <c s="23" r="A820"/>
      <c s="23" r="B820"/>
    </row>
    <row r="821">
      <c s="23" r="A821"/>
      <c s="23" r="B821"/>
    </row>
    <row r="822">
      <c s="23" r="A822"/>
      <c s="23" r="B822"/>
    </row>
    <row r="823">
      <c s="23" r="A823"/>
      <c s="23" r="B823"/>
    </row>
    <row r="824">
      <c s="23" r="A824"/>
      <c s="23" r="B824"/>
    </row>
    <row r="825">
      <c s="23" r="A825"/>
      <c s="23" r="B825"/>
    </row>
    <row r="826">
      <c s="23" r="A826"/>
      <c s="23" r="B826"/>
    </row>
    <row r="827">
      <c s="23" r="A827"/>
      <c s="23" r="B827"/>
    </row>
    <row r="828">
      <c s="23" r="A828"/>
      <c s="23" r="B828"/>
    </row>
    <row r="829">
      <c s="23" r="A829"/>
      <c s="23" r="B829"/>
    </row>
    <row r="830">
      <c s="23" r="A830"/>
      <c s="23" r="B830"/>
    </row>
    <row r="831">
      <c s="23" r="A831"/>
      <c s="23" r="B831"/>
    </row>
    <row r="832">
      <c s="23" r="A832"/>
      <c s="23" r="B832"/>
    </row>
    <row r="833">
      <c s="23" r="A833"/>
      <c s="23" r="B833"/>
    </row>
    <row r="834">
      <c s="23" r="A834"/>
      <c s="23" r="B834"/>
    </row>
    <row r="835">
      <c s="23" r="A835"/>
      <c s="23" r="B835"/>
    </row>
    <row r="836">
      <c s="23" r="A836"/>
      <c s="23" r="B836"/>
    </row>
    <row r="837">
      <c s="23" r="A837"/>
      <c s="23" r="B837"/>
    </row>
    <row r="838">
      <c s="23" r="A838"/>
      <c s="23" r="B838"/>
    </row>
    <row r="839">
      <c s="23" r="A839"/>
      <c s="23" r="B839"/>
    </row>
    <row r="840">
      <c s="23" r="A840"/>
      <c s="23" r="B840"/>
    </row>
    <row r="841">
      <c s="23" r="A841"/>
      <c s="23" r="B841"/>
    </row>
    <row r="842">
      <c s="23" r="A842"/>
      <c s="23" r="B842"/>
    </row>
    <row r="843">
      <c s="23" r="A843"/>
      <c s="23" r="B843"/>
    </row>
    <row r="844">
      <c s="23" r="A844"/>
      <c s="23" r="B844"/>
    </row>
    <row r="845">
      <c s="23" r="A845"/>
      <c s="23" r="B845"/>
    </row>
    <row r="846">
      <c s="23" r="A846"/>
      <c s="23" r="B846"/>
    </row>
    <row r="847">
      <c s="23" r="A847"/>
      <c s="23" r="B847"/>
    </row>
    <row r="848">
      <c s="23" r="A848"/>
      <c s="23" r="B848"/>
    </row>
    <row r="849">
      <c s="23" r="A849"/>
      <c s="23" r="B849"/>
    </row>
    <row r="850">
      <c s="23" r="A850"/>
      <c s="23" r="B850"/>
    </row>
    <row r="851">
      <c s="23" r="A851"/>
      <c s="23" r="B851"/>
    </row>
    <row r="852">
      <c s="23" r="A852"/>
      <c s="23" r="B852"/>
    </row>
    <row r="853">
      <c s="23" r="A853"/>
      <c s="23" r="B853"/>
    </row>
    <row r="854">
      <c s="23" r="A854"/>
      <c s="23" r="B854"/>
    </row>
    <row r="855">
      <c s="23" r="A855"/>
      <c s="23" r="B855"/>
    </row>
    <row r="856">
      <c s="23" r="A856"/>
      <c s="23" r="B856"/>
    </row>
    <row r="857">
      <c s="23" r="A857"/>
      <c s="23" r="B857"/>
    </row>
    <row r="858">
      <c s="23" r="A858"/>
      <c s="23" r="B858"/>
    </row>
    <row r="859">
      <c s="23" r="A859"/>
      <c s="23" r="B859"/>
    </row>
    <row r="860">
      <c s="23" r="A860"/>
      <c s="23" r="B860"/>
    </row>
    <row r="861">
      <c s="23" r="A861"/>
      <c s="23" r="B861"/>
    </row>
    <row r="862">
      <c s="23" r="A862"/>
      <c s="23" r="B862"/>
    </row>
    <row r="863">
      <c s="23" r="A863"/>
      <c s="23" r="B863"/>
    </row>
    <row r="864">
      <c s="23" r="A864"/>
      <c s="23" r="B864"/>
    </row>
    <row r="865">
      <c s="23" r="A865"/>
      <c s="23" r="B865"/>
    </row>
    <row r="866">
      <c s="23" r="A866"/>
      <c s="23" r="B866"/>
    </row>
    <row r="867">
      <c s="23" r="A867"/>
      <c s="23" r="B867"/>
    </row>
    <row r="868">
      <c s="23" r="A868"/>
      <c s="23" r="B868"/>
    </row>
    <row r="869">
      <c s="23" r="A869"/>
      <c s="23" r="B869"/>
    </row>
    <row r="870">
      <c s="23" r="A870"/>
      <c s="23" r="B870"/>
    </row>
    <row r="871">
      <c s="23" r="A871"/>
      <c s="23" r="B871"/>
    </row>
    <row r="872">
      <c s="23" r="A872"/>
      <c s="23" r="B872"/>
    </row>
    <row r="873">
      <c s="23" r="A873"/>
      <c s="23" r="B873"/>
    </row>
    <row r="874">
      <c s="23" r="A874"/>
      <c s="23" r="B874"/>
    </row>
    <row r="875">
      <c s="23" r="A875"/>
      <c s="23" r="B875"/>
    </row>
    <row r="876">
      <c s="23" r="A876"/>
      <c s="23" r="B876"/>
    </row>
    <row r="877">
      <c s="23" r="A877"/>
      <c s="23" r="B877"/>
    </row>
    <row r="878">
      <c s="23" r="A878"/>
      <c s="23" r="B878"/>
    </row>
    <row r="879">
      <c s="23" r="A879"/>
      <c s="23" r="B879"/>
    </row>
    <row r="880">
      <c s="23" r="A880"/>
      <c s="23" r="B880"/>
    </row>
    <row r="881">
      <c s="23" r="A881"/>
      <c s="23" r="B881"/>
    </row>
    <row r="882">
      <c s="23" r="A882"/>
      <c s="23" r="B882"/>
    </row>
    <row r="883">
      <c s="23" r="A883"/>
      <c s="23" r="B883"/>
    </row>
    <row r="884">
      <c s="23" r="A884"/>
      <c s="23" r="B884"/>
    </row>
    <row r="885">
      <c s="23" r="A885"/>
      <c s="23" r="B885"/>
    </row>
    <row r="886">
      <c s="23" r="A886"/>
      <c s="23" r="B886"/>
    </row>
    <row r="887">
      <c s="23" r="A887"/>
      <c s="23" r="B887"/>
    </row>
    <row r="888">
      <c s="23" r="A888"/>
      <c s="23" r="B888"/>
    </row>
    <row r="889">
      <c s="23" r="A889"/>
      <c s="23" r="B889"/>
    </row>
    <row r="890">
      <c s="23" r="A890"/>
      <c s="23" r="B890"/>
    </row>
    <row r="891">
      <c s="23" r="A891"/>
      <c s="23" r="B891"/>
    </row>
    <row r="892">
      <c s="23" r="A892"/>
      <c s="23" r="B892"/>
    </row>
    <row r="893">
      <c s="23" r="A893"/>
      <c s="23" r="B893"/>
    </row>
    <row r="894">
      <c s="23" r="A894"/>
      <c s="23" r="B894"/>
    </row>
    <row r="895">
      <c s="23" r="A895"/>
      <c s="23" r="B895"/>
    </row>
    <row r="896">
      <c s="23" r="A896"/>
      <c s="23" r="B896"/>
    </row>
    <row r="897">
      <c s="23" r="A897"/>
      <c s="23" r="B897"/>
    </row>
    <row r="898">
      <c s="23" r="A898"/>
      <c s="23" r="B898"/>
    </row>
    <row r="899">
      <c s="23" r="A899"/>
      <c s="23" r="B899"/>
    </row>
    <row r="900">
      <c s="23" r="A900"/>
      <c s="23" r="B900"/>
    </row>
    <row r="901">
      <c s="23" r="A901"/>
      <c s="23" r="B901"/>
    </row>
    <row r="902">
      <c s="23" r="A902"/>
      <c s="23" r="B902"/>
    </row>
    <row r="903">
      <c s="23" r="A903"/>
      <c s="23" r="B903"/>
    </row>
    <row r="904">
      <c s="23" r="A904"/>
      <c s="23" r="B904"/>
    </row>
    <row r="905">
      <c s="23" r="A905"/>
      <c s="23" r="B905"/>
    </row>
    <row r="906">
      <c s="23" r="A906"/>
      <c s="23" r="B906"/>
    </row>
    <row r="907">
      <c s="23" r="A907"/>
      <c s="23" r="B907"/>
    </row>
    <row r="908">
      <c s="23" r="A908"/>
      <c s="23" r="B908"/>
    </row>
    <row r="909">
      <c s="23" r="A909"/>
      <c s="23" r="B909"/>
    </row>
    <row r="910">
      <c s="23" r="A910"/>
      <c s="23" r="B910"/>
    </row>
    <row r="911">
      <c s="23" r="A911"/>
      <c s="23" r="B911"/>
    </row>
    <row r="912">
      <c s="23" r="A912"/>
      <c s="23" r="B912"/>
    </row>
    <row r="913">
      <c s="23" r="A913"/>
      <c s="23" r="B913"/>
    </row>
    <row r="914">
      <c s="23" r="A914"/>
      <c s="23" r="B914"/>
    </row>
    <row r="915">
      <c s="23" r="A915"/>
      <c s="23" r="B915"/>
    </row>
    <row r="916">
      <c s="23" r="A916"/>
      <c s="23" r="B916"/>
    </row>
    <row r="917">
      <c s="23" r="A917"/>
      <c s="23" r="B917"/>
    </row>
    <row r="918">
      <c s="23" r="A918"/>
      <c s="23" r="B918"/>
    </row>
    <row r="919">
      <c s="23" r="A919"/>
      <c s="23" r="B919"/>
    </row>
    <row r="920">
      <c s="23" r="A920"/>
      <c s="23" r="B920"/>
    </row>
    <row r="921">
      <c s="23" r="A921"/>
      <c s="23" r="B921"/>
    </row>
    <row r="922">
      <c s="23" r="A922"/>
      <c s="23" r="B922"/>
    </row>
    <row r="923">
      <c s="23" r="A923"/>
      <c s="23" r="B923"/>
    </row>
    <row r="924">
      <c s="23" r="A924"/>
      <c s="23" r="B924"/>
    </row>
    <row r="925">
      <c s="23" r="A925"/>
      <c s="23" r="B925"/>
    </row>
    <row r="926">
      <c s="23" r="A926"/>
      <c s="23" r="B926"/>
    </row>
    <row r="927">
      <c s="23" r="A927"/>
      <c s="23" r="B927"/>
    </row>
    <row r="928">
      <c s="23" r="A928"/>
      <c s="23" r="B928"/>
    </row>
    <row r="929">
      <c s="23" r="A929"/>
      <c s="23" r="B929"/>
    </row>
    <row r="930">
      <c s="23" r="A930"/>
      <c s="23" r="B930"/>
    </row>
    <row r="931">
      <c s="23" r="A931"/>
      <c s="23" r="B931"/>
    </row>
    <row r="932">
      <c s="23" r="A932"/>
      <c s="23" r="B932"/>
    </row>
    <row r="933">
      <c s="23" r="A933"/>
      <c s="23" r="B933"/>
    </row>
    <row r="934">
      <c s="23" r="A934"/>
      <c s="23" r="B934"/>
    </row>
    <row r="935">
      <c s="23" r="A935"/>
      <c s="23" r="B935"/>
    </row>
    <row r="936">
      <c s="23" r="A936"/>
      <c s="23" r="B936"/>
    </row>
    <row r="937">
      <c s="23" r="A937"/>
      <c s="23" r="B937"/>
    </row>
    <row r="938">
      <c s="23" r="A938"/>
      <c s="23" r="B938"/>
    </row>
    <row r="939">
      <c s="23" r="A939"/>
      <c s="23" r="B939"/>
    </row>
    <row r="940">
      <c s="23" r="A940"/>
      <c s="23" r="B940"/>
    </row>
    <row r="941">
      <c s="23" r="A941"/>
      <c s="23" r="B941"/>
    </row>
    <row r="942">
      <c s="23" r="A942"/>
      <c s="23" r="B942"/>
    </row>
    <row r="943">
      <c s="23" r="A943"/>
      <c s="23" r="B943"/>
    </row>
    <row r="944">
      <c s="23" r="A944"/>
      <c s="23" r="B944"/>
    </row>
    <row r="945">
      <c s="23" r="A945"/>
      <c s="23" r="B945"/>
    </row>
    <row r="946">
      <c s="23" r="A946"/>
      <c s="23" r="B946"/>
    </row>
    <row r="947">
      <c s="23" r="A947"/>
      <c s="23" r="B947"/>
    </row>
    <row r="948">
      <c s="23" r="A948"/>
      <c s="23" r="B948"/>
    </row>
    <row r="949">
      <c s="23" r="A949"/>
      <c s="23" r="B949"/>
    </row>
    <row r="950">
      <c s="23" r="A950"/>
      <c s="23" r="B950"/>
    </row>
    <row r="951">
      <c s="23" r="A951"/>
      <c s="23" r="B951"/>
    </row>
    <row r="952">
      <c s="23" r="A952"/>
      <c s="23" r="B952"/>
    </row>
    <row r="953">
      <c s="23" r="A953"/>
      <c s="23" r="B953"/>
    </row>
    <row r="954">
      <c s="23" r="A954"/>
      <c s="23" r="B954"/>
    </row>
    <row r="955">
      <c s="23" r="A955"/>
      <c s="23" r="B955"/>
    </row>
    <row r="956">
      <c s="23" r="A956"/>
      <c s="23" r="B956"/>
    </row>
    <row r="957">
      <c s="23" r="A957"/>
      <c s="23" r="B957"/>
    </row>
    <row r="958">
      <c s="23" r="A958"/>
      <c s="23" r="B958"/>
    </row>
    <row r="959">
      <c s="23" r="A959"/>
      <c s="23" r="B959"/>
    </row>
    <row r="960">
      <c s="23" r="A960"/>
      <c s="23" r="B960"/>
    </row>
    <row r="961">
      <c s="23" r="A961"/>
      <c s="23" r="B961"/>
    </row>
    <row r="962">
      <c s="23" r="A962"/>
      <c s="23" r="B962"/>
    </row>
    <row r="963">
      <c s="23" r="A963"/>
      <c s="23" r="B963"/>
    </row>
    <row r="964">
      <c s="23" r="A964"/>
      <c s="23" r="B964"/>
    </row>
    <row r="965">
      <c s="23" r="A965"/>
      <c s="23" r="B965"/>
    </row>
    <row r="966">
      <c s="23" r="A966"/>
      <c s="23" r="B966"/>
    </row>
    <row r="967">
      <c s="23" r="A967"/>
      <c s="23" r="B967"/>
    </row>
    <row r="968">
      <c s="23" r="A968"/>
      <c s="23" r="B968"/>
    </row>
    <row r="969">
      <c s="23" r="A969"/>
      <c s="23" r="B969"/>
    </row>
    <row r="970">
      <c s="23" r="A970"/>
      <c s="23" r="B970"/>
    </row>
    <row r="971">
      <c s="23" r="A971"/>
      <c s="23" r="B971"/>
    </row>
    <row r="972">
      <c s="23" r="A972"/>
      <c s="23" r="B972"/>
    </row>
    <row r="973">
      <c s="23" r="A973"/>
      <c s="23" r="B973"/>
    </row>
    <row r="974">
      <c s="23" r="A974"/>
      <c s="23" r="B974"/>
    </row>
    <row r="975">
      <c s="23" r="A975"/>
      <c s="23" r="B975"/>
    </row>
    <row r="976">
      <c s="23" r="A976"/>
      <c s="23" r="B976"/>
    </row>
    <row r="977">
      <c s="23" r="A977"/>
      <c s="23" r="B977"/>
    </row>
    <row r="978">
      <c s="23" r="A978"/>
      <c s="23" r="B978"/>
    </row>
    <row r="979">
      <c s="23" r="A979"/>
      <c s="23" r="B979"/>
    </row>
    <row r="980">
      <c s="23" r="A980"/>
      <c s="23" r="B980"/>
    </row>
    <row r="981">
      <c s="23" r="A981"/>
      <c s="23" r="B981"/>
    </row>
    <row r="982">
      <c s="23" r="A982"/>
      <c s="23" r="B982"/>
    </row>
    <row r="983">
      <c s="23" r="A983"/>
      <c s="23" r="B983"/>
    </row>
    <row r="984">
      <c s="23" r="A984"/>
      <c s="23" r="B984"/>
    </row>
    <row r="985">
      <c s="23" r="A985"/>
      <c s="23" r="B985"/>
    </row>
    <row r="986">
      <c s="23" r="A986"/>
      <c s="23" r="B986"/>
    </row>
    <row r="987">
      <c s="23" r="A987"/>
      <c s="23" r="B987"/>
    </row>
    <row r="988">
      <c s="23" r="A988"/>
      <c s="23" r="B988"/>
    </row>
    <row r="989">
      <c s="23" r="A989"/>
      <c s="23" r="B989"/>
    </row>
    <row r="990">
      <c s="23" r="A990"/>
      <c s="23" r="B990"/>
    </row>
    <row r="991">
      <c s="23" r="A991"/>
      <c s="23" r="B991"/>
    </row>
    <row r="992">
      <c s="23" r="A992"/>
      <c s="23" r="B992"/>
    </row>
    <row r="993">
      <c s="23" r="A993"/>
      <c s="23" r="B993"/>
    </row>
    <row r="994">
      <c s="23" r="A994"/>
      <c s="23" r="B994"/>
    </row>
    <row r="995">
      <c s="23" r="A995"/>
      <c s="23" r="B995"/>
    </row>
    <row r="996">
      <c s="23" r="A996"/>
      <c s="23" r="B996"/>
    </row>
    <row r="997">
      <c s="23" r="A997"/>
      <c s="23" r="B997"/>
    </row>
    <row r="998">
      <c s="23" r="A998"/>
      <c s="23" r="B998"/>
    </row>
    <row r="999">
      <c s="23" r="A999"/>
      <c s="23" r="B999"/>
    </row>
    <row r="1000">
      <c s="23" r="A1000"/>
      <c s="23" r="B1000"/>
    </row>
    <row r="1001">
      <c s="23" r="A1001"/>
      <c s="23" r="B1001"/>
    </row>
    <row r="1002">
      <c s="23" r="A1002"/>
      <c s="23" r="B1002"/>
    </row>
    <row r="1003">
      <c s="23" r="A1003"/>
      <c s="23" r="B1003"/>
    </row>
    <row r="1004">
      <c s="23" r="A1004"/>
      <c s="23" r="B1004"/>
    </row>
    <row r="1005">
      <c s="23" r="A1005"/>
      <c s="23" r="B1005"/>
    </row>
    <row r="1006">
      <c s="23" r="A1006"/>
      <c s="23" r="B1006"/>
    </row>
    <row r="1007">
      <c s="23" r="A1007"/>
      <c s="23" r="B1007"/>
    </row>
    <row r="1008">
      <c s="23" r="A1008"/>
      <c s="23" r="B1008"/>
    </row>
    <row r="1009">
      <c s="23" r="A1009"/>
      <c s="23" r="B1009"/>
    </row>
    <row r="1010">
      <c s="23" r="A1010"/>
      <c s="23" r="B1010"/>
    </row>
  </sheetData>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min="1" customWidth="1" max="1" width="49.57"/>
  </cols>
  <sheetData>
    <row r="1">
      <c t="s" s="34" r="B1">
        <v>77</v>
      </c>
      <c t="s" s="34" r="C1">
        <v>371</v>
      </c>
    </row>
    <row r="2">
      <c t="s" s="1" r="A2">
        <v>372</v>
      </c>
      <c t="s" s="1" r="B2">
        <v>373</v>
      </c>
      <c t="s" s="1" r="C2">
        <v>374</v>
      </c>
      <c t="s" s="1" r="D2">
        <v>375</v>
      </c>
      <c t="s" s="1" r="E2">
        <v>376</v>
      </c>
      <c t="s" s="1" r="F2">
        <v>377</v>
      </c>
    </row>
    <row r="3">
      <c t="s" s="4" r="A3">
        <v>378</v>
      </c>
      <c s="4" r="B3">
        <v>599.4</v>
      </c>
      <c s="4" r="C3">
        <v>463.2</v>
      </c>
      <c s="4" r="D3">
        <v>136.2</v>
      </c>
      <c s="4" r="E3">
        <v>22.7227227227</v>
      </c>
      <c s="4" r="F3">
        <v>22.72</v>
      </c>
    </row>
    <row r="4">
      <c t="s" s="4" r="A4">
        <v>379</v>
      </c>
      <c s="4" r="B4">
        <v>524.9</v>
      </c>
      <c s="4" r="C4">
        <v>295.6</v>
      </c>
      <c s="4" r="D4">
        <v>229.3</v>
      </c>
      <c s="4" r="E4">
        <v>43.6845113355</v>
      </c>
      <c s="4" r="F4">
        <v>43.68</v>
      </c>
    </row>
    <row r="5">
      <c t="s" s="4" r="A5">
        <v>380</v>
      </c>
      <c s="4" r="B5">
        <v>1045.1</v>
      </c>
      <c s="4" r="C5">
        <v>943.3</v>
      </c>
      <c s="4" r="D5">
        <v>101.8</v>
      </c>
      <c s="4" r="E5">
        <v>9.7406946704</v>
      </c>
      <c s="4" r="F5">
        <v>9.74</v>
      </c>
    </row>
    <row r="6">
      <c t="s" s="4" r="A6">
        <v>381</v>
      </c>
      <c s="4" r="B6">
        <v>868.1</v>
      </c>
      <c s="4" r="C6">
        <v>547.0</v>
      </c>
      <c s="4" r="D6">
        <v>321.1</v>
      </c>
      <c s="4" r="E6">
        <v>36.9888261721</v>
      </c>
      <c s="4" r="F6">
        <v>36.99</v>
      </c>
    </row>
    <row r="7">
      <c t="s" s="4" r="A7">
        <v>382</v>
      </c>
      <c s="4" r="B7">
        <v>979.0</v>
      </c>
      <c s="4" r="C7">
        <v>1047.9</v>
      </c>
      <c s="4" r="D7">
        <v>-68.9</v>
      </c>
      <c s="4" r="E7">
        <v>6.5750548716</v>
      </c>
      <c s="4" r="F7">
        <v>6.58</v>
      </c>
    </row>
    <row r="8">
      <c t="s" s="4" r="A8">
        <v>383</v>
      </c>
      <c s="4" r="B8">
        <v>1155.8</v>
      </c>
      <c s="4" r="C8">
        <v>754.8</v>
      </c>
      <c s="4" r="D8">
        <v>401.0</v>
      </c>
      <c s="4" r="E8">
        <v>34.694583838</v>
      </c>
      <c s="4" r="F8">
        <v>34.69</v>
      </c>
    </row>
    <row r="9">
      <c t="s" s="4" r="A9">
        <v>385</v>
      </c>
      <c s="4" r="B9">
        <v>906.4</v>
      </c>
      <c s="4" r="C9">
        <v>571.4</v>
      </c>
      <c s="4" r="D9">
        <v>335.0</v>
      </c>
      <c s="4" r="E9">
        <v>36.9593998235</v>
      </c>
      <c s="4" r="F9">
        <v>36.96</v>
      </c>
    </row>
    <row r="10">
      <c t="s" s="4" r="A10">
        <v>388</v>
      </c>
      <c s="4" r="B10">
        <v>659.9</v>
      </c>
      <c s="4" r="C10">
        <v>431.2</v>
      </c>
      <c s="4" r="D10">
        <v>228.7</v>
      </c>
      <c s="4" r="E10">
        <v>34.6567661767</v>
      </c>
      <c s="4" r="F10">
        <v>34.66</v>
      </c>
    </row>
    <row r="11">
      <c t="s" s="4" r="A11">
        <v>390</v>
      </c>
      <c s="4" r="B11">
        <v>1251.1</v>
      </c>
      <c s="4" r="C11">
        <v>946.9</v>
      </c>
      <c s="4" r="D11">
        <v>304.2</v>
      </c>
      <c s="4" r="E11">
        <v>24.3146031492</v>
      </c>
      <c s="4" r="F11">
        <v>24.31</v>
      </c>
    </row>
    <row r="12">
      <c t="s" s="4" r="A12">
        <v>391</v>
      </c>
      <c s="4" r="B12">
        <v>2626.0</v>
      </c>
      <c s="4" r="C12">
        <v>1250.6</v>
      </c>
      <c s="4" r="D12">
        <v>1375.4</v>
      </c>
      <c s="4" r="E12">
        <v>52.3762376238</v>
      </c>
      <c s="4" r="F12">
        <v>52.38</v>
      </c>
    </row>
    <row r="13">
      <c t="s" s="4" r="A13">
        <v>392</v>
      </c>
      <c s="4" r="B13">
        <v>1044.7</v>
      </c>
      <c s="4" r="C13">
        <v>818.2</v>
      </c>
      <c s="4" r="D13">
        <v>226.5</v>
      </c>
      <c s="4" r="E13">
        <v>21.6808653202</v>
      </c>
      <c s="4" r="F13">
        <v>21.68</v>
      </c>
    </row>
    <row r="14">
      <c t="s" s="4" r="A14">
        <v>393</v>
      </c>
      <c s="4" r="B14">
        <v>1282.4</v>
      </c>
      <c s="4" r="C14">
        <v>1237.5</v>
      </c>
      <c s="4" r="D14">
        <v>44.9</v>
      </c>
      <c s="4" r="E14">
        <v>3.5012476606</v>
      </c>
      <c s="4" r="F14">
        <v>3.5</v>
      </c>
    </row>
    <row r="15">
      <c t="s" s="4" r="A15">
        <v>394</v>
      </c>
      <c s="4" r="B15">
        <v>545.0</v>
      </c>
      <c s="4" r="C15">
        <v>428.1</v>
      </c>
      <c s="4" r="D15">
        <v>116.9</v>
      </c>
      <c s="4" r="E15">
        <v>21.4495412844</v>
      </c>
      <c s="4" r="F15">
        <v>21.45</v>
      </c>
    </row>
    <row r="16">
      <c t="s" s="4" r="A16">
        <v>395</v>
      </c>
      <c s="4" r="B16">
        <v>1023.8</v>
      </c>
      <c s="4" r="C16">
        <v>600.1</v>
      </c>
      <c s="4" r="D16">
        <v>423.7</v>
      </c>
      <c s="4" r="E16">
        <v>41.3850361399</v>
      </c>
      <c s="4" r="F16">
        <v>41.39</v>
      </c>
    </row>
    <row r="17">
      <c t="s" s="35" r="A17">
        <v>396</v>
      </c>
      <c s="35" r="B17">
        <v>858.3</v>
      </c>
      <c s="35" r="C17">
        <v>579.3</v>
      </c>
      <c s="4" r="D17">
        <v>279.0</v>
      </c>
      <c s="4" r="E17">
        <v>32.5061167424</v>
      </c>
      <c s="4" r="F17">
        <v>32.51</v>
      </c>
    </row>
  </sheetData>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min="2" customWidth="1" max="2" width="20.43"/>
    <col min="3" customWidth="1" max="3" width="32.57"/>
  </cols>
  <sheetData>
    <row r="1">
      <c t="s" s="1" r="A1">
        <v>13</v>
      </c>
      <c t="s" s="1" r="B1">
        <v>15</v>
      </c>
      <c t="s" s="1" r="C1">
        <v>16</v>
      </c>
      <c t="s" s="1" r="D1">
        <v>17</v>
      </c>
      <c t="s" s="3" r="E1">
        <v>18</v>
      </c>
      <c t="s" s="1" r="F1">
        <v>19</v>
      </c>
      <c t="s" s="1" r="G1">
        <v>21</v>
      </c>
      <c t="s" s="1" r="H1">
        <v>23</v>
      </c>
      <c t="s" s="1" r="I1">
        <v>30</v>
      </c>
      <c s="2" r="J1"/>
      <c s="2" r="K1"/>
      <c s="2" r="L1"/>
      <c s="2" r="M1"/>
      <c s="2" r="N1"/>
      <c s="2" r="O1"/>
      <c s="2" r="P1"/>
      <c s="2" r="Q1"/>
      <c s="2" r="R1"/>
      <c s="2" r="S1"/>
      <c s="2" r="T1"/>
      <c s="2" r="U1"/>
      <c s="2" r="V1"/>
      <c s="2" r="W1"/>
      <c s="2" r="X1"/>
      <c s="2" r="Y1"/>
      <c s="2" r="Z1"/>
      <c s="2" r="AA1"/>
      <c s="2" r="AB1"/>
      <c s="2" r="AC1"/>
    </row>
    <row r="2">
      <c t="s" s="38" r="A2">
        <v>57</v>
      </c>
      <c t="s" s="30" r="B2">
        <v>435</v>
      </c>
      <c t="s" s="4" r="C2">
        <v>436</v>
      </c>
      <c t="s" s="39" r="F2">
        <v>437</v>
      </c>
      <c t="s" s="12" r="H2">
        <v>442</v>
      </c>
    </row>
    <row r="3">
      <c t="s" s="38" r="A3">
        <v>446</v>
      </c>
      <c t="s" s="30" r="B3">
        <v>448</v>
      </c>
      <c t="s" s="4" r="C3">
        <v>449</v>
      </c>
      <c t="s" s="39" r="F3">
        <v>450</v>
      </c>
      <c t="s" s="12" r="H3">
        <v>451</v>
      </c>
    </row>
    <row r="4">
      <c t="s" s="38" r="A4">
        <v>452</v>
      </c>
      <c t="s" s="30" r="B4">
        <v>453</v>
      </c>
      <c t="s" s="4" r="C4">
        <v>454</v>
      </c>
      <c t="s" s="39" r="F4">
        <v>455</v>
      </c>
      <c t="s" s="12" r="H4">
        <v>456</v>
      </c>
    </row>
    <row r="5">
      <c t="s" s="38" r="A5">
        <v>461</v>
      </c>
      <c t="s" s="30" r="B5">
        <v>462</v>
      </c>
      <c t="s" s="4" r="C5">
        <v>463</v>
      </c>
      <c t="s" s="39" r="F5">
        <v>464</v>
      </c>
      <c t="s" s="12" r="H5">
        <v>465</v>
      </c>
    </row>
    <row r="6">
      <c t="s" s="38" r="A6">
        <v>470</v>
      </c>
      <c t="s" s="30" r="B6">
        <v>471</v>
      </c>
      <c t="s" s="4" r="C6">
        <v>472</v>
      </c>
      <c t="s" s="39" r="F6">
        <v>473</v>
      </c>
      <c t="s" s="12" r="H6">
        <v>474</v>
      </c>
    </row>
    <row r="7">
      <c t="s" s="40" r="A7">
        <v>479</v>
      </c>
      <c t="s" s="41" r="B7">
        <v>480</v>
      </c>
      <c t="s" s="4" r="C7">
        <v>481</v>
      </c>
      <c t="s" s="39" r="F7">
        <v>482</v>
      </c>
      <c t="s" s="12" r="H7">
        <v>483</v>
      </c>
    </row>
    <row r="11">
      <c s="36" r="A11"/>
      <c s="7" r="B11"/>
      <c s="7" r="C11"/>
      <c s="9" r="D11"/>
      <c s="9" r="E11"/>
      <c s="7" r="F11"/>
      <c s="10" r="G11"/>
      <c s="7" r="H11"/>
      <c s="7" r="I11"/>
      <c s="9" r="J11"/>
      <c s="9" r="K11"/>
      <c s="9" r="L11"/>
      <c s="9" r="M11"/>
      <c s="9" r="N11"/>
      <c s="9" r="O11"/>
      <c s="9" r="P11"/>
      <c s="9" r="Q11"/>
      <c s="9" r="R11"/>
      <c s="9" r="S11"/>
      <c s="9" r="T11"/>
      <c s="9" r="U11"/>
      <c s="9" r="V11"/>
      <c s="9" r="W11"/>
      <c s="9" r="X11"/>
      <c s="9" r="Y11"/>
      <c s="9" r="Z11"/>
      <c s="9" r="AA11"/>
      <c s="9" r="AB11"/>
      <c s="9" r="AC11"/>
    </row>
    <row r="13">
      <c s="42" r="B13"/>
    </row>
    <row r="16">
      <c s="43" r="A16"/>
      <c s="44" r="B16"/>
      <c s="44" r="C16"/>
      <c s="44" r="D16"/>
      <c s="44" r="E16"/>
      <c s="45" r="F16"/>
      <c s="46" r="G16"/>
      <c s="44" r="H16"/>
      <c s="44" r="I16"/>
      <c s="45" r="J16"/>
      <c s="45" r="K16"/>
      <c s="45" r="L16"/>
      <c s="45" r="M16"/>
      <c s="45" r="N16"/>
      <c s="45" r="O16"/>
      <c s="45" r="P16"/>
      <c s="45" r="Q16"/>
      <c s="45" r="R16"/>
      <c s="45" r="S16"/>
      <c s="45" r="T16"/>
      <c s="45" r="U16"/>
      <c s="45" r="V16"/>
      <c s="45" r="W16"/>
      <c s="45" r="X16"/>
      <c s="45" r="Y16"/>
      <c s="45" r="Z16"/>
      <c s="45" r="AA16"/>
      <c s="45" r="AB16"/>
      <c s="45" r="AC16"/>
    </row>
    <row r="17">
      <c s="4" r="A17"/>
    </row>
  </sheetData>
  <dataValidations>
    <dataValidation sqref="A1" type="list">
      <formula1>Interests!$A$2:$A$384</formula1>
    </dataValidation>
    <dataValidation sqref="A2" type="list">
      <formula1>Interests!$A$2:$A$384</formula1>
    </dataValidation>
    <dataValidation sqref="A3" type="list">
      <formula1>Interests!$A$2:$A$384</formula1>
    </dataValidation>
    <dataValidation sqref="A4" type="list">
      <formula1>Interests!$A$2:$A$384</formula1>
    </dataValidation>
    <dataValidation sqref="A5" type="list">
      <formula1>Interests!$A$2:$A$384</formula1>
    </dataValidation>
    <dataValidation sqref="A6" type="list">
      <formula1>Interests!$A$2:$A$384</formula1>
    </dataValidation>
    <dataValidation sqref="A7" type="list">
      <formula1>Interests!$A$2:$A$384</formula1>
    </dataValidation>
    <dataValidation sqref="A16" type="list">
      <formula1>Interests!$A$2:$A$384</formula1>
    </dataValidation>
  </dataValidations>
  <hyperlinks>
    <hyperlink ref="H2" r:id="rId1"/>
    <hyperlink ref="H3" r:id="rId2"/>
    <hyperlink ref="H4" r:id="rId3"/>
    <hyperlink ref="H5" r:id="rId4"/>
    <hyperlink ref="H6" r:id="rId5"/>
    <hyperlink ref="H7" r:id="rId6"/>
  </hyperlinks>
  <drawing r:id="rId7"/>
</worksheet>
</file>