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600" windowWidth="19815" windowHeight="9915" firstSheet="5" activeTab="12"/>
  </bookViews>
  <sheets>
    <sheet name="Overall" sheetId="1" r:id="rId1"/>
    <sheet name="Culture" sheetId="2" r:id="rId2"/>
    <sheet name="healthcare" sheetId="3" r:id="rId3"/>
    <sheet name="defense" sheetId="4" r:id="rId4"/>
    <sheet name="reg dev infostructure tour" sheetId="5" r:id="rId5"/>
    <sheet name="education" sheetId="6" r:id="rId6"/>
    <sheet name="economy" sheetId="7" r:id="rId7"/>
    <sheet name="inst development" sheetId="8" r:id="rId8"/>
    <sheet name="disp people and migrants" sheetId="9" r:id="rId9"/>
    <sheet name="ir" sheetId="10" r:id="rId10"/>
    <sheet name="agriculture" sheetId="11" r:id="rId11"/>
    <sheet name="judiciary" sheetId="12" r:id="rId12"/>
    <sheet name="environment" sheetId="13" r:id="rId13"/>
  </sheets>
  <calcPr calcId="145621"/>
</workbook>
</file>

<file path=xl/calcChain.xml><?xml version="1.0" encoding="utf-8"?>
<calcChain xmlns="http://schemas.openxmlformats.org/spreadsheetml/2006/main">
  <c r="H11" i="13" l="1"/>
  <c r="O11" i="13" s="1"/>
  <c r="G11" i="13"/>
  <c r="F11" i="13"/>
  <c r="E11" i="13"/>
  <c r="D11" i="13"/>
  <c r="C11" i="13"/>
  <c r="O10" i="13"/>
  <c r="M10" i="13"/>
  <c r="N10" i="13" s="1"/>
  <c r="L10" i="13"/>
  <c r="K10" i="13"/>
  <c r="J10" i="13"/>
  <c r="I10" i="13"/>
  <c r="O9" i="13"/>
  <c r="M9" i="13"/>
  <c r="N9" i="13" s="1"/>
  <c r="L9" i="13"/>
  <c r="K9" i="13"/>
  <c r="J9" i="13"/>
  <c r="I9" i="13"/>
  <c r="O8" i="13"/>
  <c r="M8" i="13"/>
  <c r="N8" i="13" s="1"/>
  <c r="L8" i="13"/>
  <c r="K8" i="13"/>
  <c r="J8" i="13"/>
  <c r="I8" i="13"/>
  <c r="O7" i="13"/>
  <c r="N7" i="13"/>
  <c r="M7" i="13"/>
  <c r="L7" i="13"/>
  <c r="K7" i="13"/>
  <c r="J7" i="13"/>
  <c r="I7" i="13"/>
  <c r="O6" i="13"/>
  <c r="M6" i="13"/>
  <c r="N6" i="13" s="1"/>
  <c r="L6" i="13"/>
  <c r="K6" i="13"/>
  <c r="J6" i="13"/>
  <c r="I6" i="13"/>
  <c r="O5" i="13"/>
  <c r="N5" i="13"/>
  <c r="M5" i="13"/>
  <c r="L5" i="13"/>
  <c r="K5" i="13"/>
  <c r="J5" i="13"/>
  <c r="I5" i="13"/>
  <c r="O4" i="13"/>
  <c r="M4" i="13"/>
  <c r="N4" i="13" s="1"/>
  <c r="L4" i="13"/>
  <c r="K4" i="13"/>
  <c r="J4" i="13"/>
  <c r="I4" i="13"/>
  <c r="O3" i="13"/>
  <c r="N3" i="13"/>
  <c r="M3" i="13"/>
  <c r="L3" i="13"/>
  <c r="K3" i="13"/>
  <c r="J3" i="13"/>
  <c r="I3" i="13"/>
  <c r="O2" i="13"/>
  <c r="M2" i="13"/>
  <c r="N2" i="13" s="1"/>
  <c r="L2" i="13"/>
  <c r="K2" i="13"/>
  <c r="J2" i="13"/>
  <c r="I2" i="13"/>
  <c r="H7" i="12"/>
  <c r="O7" i="12" s="1"/>
  <c r="G7" i="12"/>
  <c r="F7" i="12"/>
  <c r="E7" i="12"/>
  <c r="D7" i="12"/>
  <c r="C7" i="12"/>
  <c r="O6" i="12"/>
  <c r="M6" i="12"/>
  <c r="N6" i="12" s="1"/>
  <c r="L6" i="12"/>
  <c r="K6" i="12"/>
  <c r="J6" i="12"/>
  <c r="I6" i="12"/>
  <c r="O5" i="12"/>
  <c r="M5" i="12"/>
  <c r="L5" i="12"/>
  <c r="K5" i="12"/>
  <c r="J5" i="12"/>
  <c r="I5" i="12"/>
  <c r="N5" i="12" s="1"/>
  <c r="O4" i="12"/>
  <c r="M4" i="12"/>
  <c r="N4" i="12" s="1"/>
  <c r="L4" i="12"/>
  <c r="K4" i="12"/>
  <c r="J4" i="12"/>
  <c r="I4" i="12"/>
  <c r="O3" i="12"/>
  <c r="M3" i="12"/>
  <c r="L3" i="12"/>
  <c r="K3" i="12"/>
  <c r="J3" i="12"/>
  <c r="I3" i="12"/>
  <c r="N3" i="12" s="1"/>
  <c r="O2" i="12"/>
  <c r="M2" i="12"/>
  <c r="N2" i="12" s="1"/>
  <c r="L2" i="12"/>
  <c r="K2" i="12"/>
  <c r="J2" i="12"/>
  <c r="I2" i="12"/>
  <c r="H5" i="11"/>
  <c r="O5" i="11" s="1"/>
  <c r="G5" i="11"/>
  <c r="F5" i="11"/>
  <c r="E5" i="11"/>
  <c r="D5" i="11"/>
  <c r="C5" i="11"/>
  <c r="O4" i="11"/>
  <c r="M4" i="11"/>
  <c r="N4" i="11" s="1"/>
  <c r="L4" i="11"/>
  <c r="K4" i="11"/>
  <c r="J4" i="11"/>
  <c r="I4" i="11"/>
  <c r="O3" i="11"/>
  <c r="M3" i="11"/>
  <c r="N3" i="11" s="1"/>
  <c r="L3" i="11"/>
  <c r="K3" i="11"/>
  <c r="J3" i="11"/>
  <c r="I3" i="11"/>
  <c r="O2" i="11"/>
  <c r="M2" i="11"/>
  <c r="N2" i="11" s="1"/>
  <c r="L2" i="11"/>
  <c r="K2" i="11"/>
  <c r="J2" i="11"/>
  <c r="I2" i="11"/>
  <c r="H5" i="10"/>
  <c r="O5" i="10" s="1"/>
  <c r="G5" i="10"/>
  <c r="F5" i="10"/>
  <c r="E5" i="10"/>
  <c r="D5" i="10"/>
  <c r="C5" i="10"/>
  <c r="O4" i="10"/>
  <c r="M4" i="10"/>
  <c r="N4" i="10" s="1"/>
  <c r="L4" i="10"/>
  <c r="K4" i="10"/>
  <c r="J4" i="10"/>
  <c r="I4" i="10"/>
  <c r="O3" i="10"/>
  <c r="M3" i="10"/>
  <c r="L3" i="10"/>
  <c r="K3" i="10"/>
  <c r="J3" i="10"/>
  <c r="I3" i="10"/>
  <c r="N3" i="10" s="1"/>
  <c r="O2" i="10"/>
  <c r="M2" i="10"/>
  <c r="N2" i="10" s="1"/>
  <c r="L2" i="10"/>
  <c r="K2" i="10"/>
  <c r="J2" i="10"/>
  <c r="I2" i="10"/>
  <c r="H6" i="9"/>
  <c r="O6" i="9" s="1"/>
  <c r="G6" i="9"/>
  <c r="F6" i="9"/>
  <c r="E6" i="9"/>
  <c r="D6" i="9"/>
  <c r="C6" i="9"/>
  <c r="O5" i="9"/>
  <c r="M5" i="9"/>
  <c r="N5" i="9" s="1"/>
  <c r="L5" i="9"/>
  <c r="K5" i="9"/>
  <c r="J5" i="9"/>
  <c r="I5" i="9"/>
  <c r="O4" i="9"/>
  <c r="M4" i="9"/>
  <c r="N4" i="9" s="1"/>
  <c r="L4" i="9"/>
  <c r="K4" i="9"/>
  <c r="J4" i="9"/>
  <c r="I4" i="9"/>
  <c r="O3" i="9"/>
  <c r="M3" i="9"/>
  <c r="N3" i="9" s="1"/>
  <c r="L3" i="9"/>
  <c r="K3" i="9"/>
  <c r="J3" i="9"/>
  <c r="I3" i="9"/>
  <c r="O2" i="9"/>
  <c r="M2" i="9"/>
  <c r="L2" i="9"/>
  <c r="K2" i="9"/>
  <c r="J2" i="9"/>
  <c r="I2" i="9"/>
  <c r="N2" i="9" s="1"/>
  <c r="H28" i="8"/>
  <c r="O28" i="8" s="1"/>
  <c r="G28" i="8"/>
  <c r="F28" i="8"/>
  <c r="E28" i="8"/>
  <c r="D28" i="8"/>
  <c r="C28" i="8"/>
  <c r="O27" i="8"/>
  <c r="M27" i="8"/>
  <c r="N27" i="8" s="1"/>
  <c r="L27" i="8"/>
  <c r="K27" i="8"/>
  <c r="J27" i="8"/>
  <c r="I27" i="8"/>
  <c r="O26" i="8"/>
  <c r="M26" i="8"/>
  <c r="L26" i="8"/>
  <c r="K26" i="8"/>
  <c r="J26" i="8"/>
  <c r="I26" i="8"/>
  <c r="N26" i="8" s="1"/>
  <c r="O25" i="8"/>
  <c r="M25" i="8"/>
  <c r="N25" i="8" s="1"/>
  <c r="L25" i="8"/>
  <c r="K25" i="8"/>
  <c r="J25" i="8"/>
  <c r="I25" i="8"/>
  <c r="O24" i="8"/>
  <c r="M24" i="8"/>
  <c r="L24" i="8"/>
  <c r="K24" i="8"/>
  <c r="J24" i="8"/>
  <c r="I24" i="8"/>
  <c r="N24" i="8" s="1"/>
  <c r="O23" i="8"/>
  <c r="M23" i="8"/>
  <c r="N23" i="8" s="1"/>
  <c r="L23" i="8"/>
  <c r="K23" i="8"/>
  <c r="J23" i="8"/>
  <c r="I23" i="8"/>
  <c r="O22" i="8"/>
  <c r="M22" i="8"/>
  <c r="L22" i="8"/>
  <c r="K22" i="8"/>
  <c r="J22" i="8"/>
  <c r="I22" i="8"/>
  <c r="N22" i="8" s="1"/>
  <c r="O21" i="8"/>
  <c r="M21" i="8"/>
  <c r="N21" i="8" s="1"/>
  <c r="L21" i="8"/>
  <c r="K21" i="8"/>
  <c r="J21" i="8"/>
  <c r="I21" i="8"/>
  <c r="O20" i="8"/>
  <c r="N20" i="8"/>
  <c r="M20" i="8"/>
  <c r="L20" i="8"/>
  <c r="K20" i="8"/>
  <c r="J20" i="8"/>
  <c r="I20" i="8"/>
  <c r="O19" i="8"/>
  <c r="M19" i="8"/>
  <c r="N19" i="8" s="1"/>
  <c r="L19" i="8"/>
  <c r="K19" i="8"/>
  <c r="J19" i="8"/>
  <c r="I19" i="8"/>
  <c r="O18" i="8"/>
  <c r="N18" i="8"/>
  <c r="M18" i="8"/>
  <c r="L18" i="8"/>
  <c r="K18" i="8"/>
  <c r="J18" i="8"/>
  <c r="I18" i="8"/>
  <c r="O17" i="8"/>
  <c r="M17" i="8"/>
  <c r="N17" i="8" s="1"/>
  <c r="L17" i="8"/>
  <c r="K17" i="8"/>
  <c r="J17" i="8"/>
  <c r="I17" i="8"/>
  <c r="O16" i="8"/>
  <c r="N16" i="8"/>
  <c r="M16" i="8"/>
  <c r="L16" i="8"/>
  <c r="K16" i="8"/>
  <c r="J16" i="8"/>
  <c r="I16" i="8"/>
  <c r="O15" i="8"/>
  <c r="M15" i="8"/>
  <c r="N15" i="8" s="1"/>
  <c r="L15" i="8"/>
  <c r="K15" i="8"/>
  <c r="J15" i="8"/>
  <c r="I15" i="8"/>
  <c r="O14" i="8"/>
  <c r="N14" i="8"/>
  <c r="M14" i="8"/>
  <c r="L14" i="8"/>
  <c r="K14" i="8"/>
  <c r="J14" i="8"/>
  <c r="I14" i="8"/>
  <c r="O13" i="8"/>
  <c r="M13" i="8"/>
  <c r="N13" i="8" s="1"/>
  <c r="L13" i="8"/>
  <c r="K13" i="8"/>
  <c r="J13" i="8"/>
  <c r="I13" i="8"/>
  <c r="O12" i="8"/>
  <c r="N12" i="8"/>
  <c r="M12" i="8"/>
  <c r="L12" i="8"/>
  <c r="K12" i="8"/>
  <c r="J12" i="8"/>
  <c r="I12" i="8"/>
  <c r="O11" i="8"/>
  <c r="M11" i="8"/>
  <c r="N11" i="8" s="1"/>
  <c r="L11" i="8"/>
  <c r="K11" i="8"/>
  <c r="J11" i="8"/>
  <c r="I11" i="8"/>
  <c r="O10" i="8"/>
  <c r="N10" i="8"/>
  <c r="M10" i="8"/>
  <c r="L10" i="8"/>
  <c r="K10" i="8"/>
  <c r="J10" i="8"/>
  <c r="I10" i="8"/>
  <c r="O9" i="8"/>
  <c r="M9" i="8"/>
  <c r="N9" i="8" s="1"/>
  <c r="L9" i="8"/>
  <c r="K9" i="8"/>
  <c r="J9" i="8"/>
  <c r="I9" i="8"/>
  <c r="O8" i="8"/>
  <c r="N8" i="8"/>
  <c r="M8" i="8"/>
  <c r="L8" i="8"/>
  <c r="K8" i="8"/>
  <c r="J8" i="8"/>
  <c r="I8" i="8"/>
  <c r="O7" i="8"/>
  <c r="M7" i="8"/>
  <c r="N7" i="8" s="1"/>
  <c r="L7" i="8"/>
  <c r="K7" i="8"/>
  <c r="J7" i="8"/>
  <c r="I7" i="8"/>
  <c r="O6" i="8"/>
  <c r="N6" i="8"/>
  <c r="M6" i="8"/>
  <c r="L6" i="8"/>
  <c r="K6" i="8"/>
  <c r="J6" i="8"/>
  <c r="I6" i="8"/>
  <c r="O5" i="8"/>
  <c r="M5" i="8"/>
  <c r="N5" i="8" s="1"/>
  <c r="L5" i="8"/>
  <c r="K5" i="8"/>
  <c r="J5" i="8"/>
  <c r="I5" i="8"/>
  <c r="O4" i="8"/>
  <c r="N4" i="8"/>
  <c r="M4" i="8"/>
  <c r="L4" i="8"/>
  <c r="K4" i="8"/>
  <c r="J4" i="8"/>
  <c r="I4" i="8"/>
  <c r="O3" i="8"/>
  <c r="M3" i="8"/>
  <c r="N3" i="8" s="1"/>
  <c r="L3" i="8"/>
  <c r="K3" i="8"/>
  <c r="J3" i="8"/>
  <c r="I3" i="8"/>
  <c r="O2" i="8"/>
  <c r="N2" i="8"/>
  <c r="M2" i="8"/>
  <c r="L2" i="8"/>
  <c r="K2" i="8"/>
  <c r="J2" i="8"/>
  <c r="I2" i="8"/>
  <c r="H19" i="7"/>
  <c r="G19" i="7"/>
  <c r="F19" i="7"/>
  <c r="E19" i="7"/>
  <c r="D19" i="7"/>
  <c r="C19" i="7"/>
  <c r="O19" i="7" s="1"/>
  <c r="O18" i="7"/>
  <c r="M18" i="7"/>
  <c r="L18" i="7"/>
  <c r="K18" i="7"/>
  <c r="J18" i="7"/>
  <c r="I18" i="7"/>
  <c r="N18" i="7" s="1"/>
  <c r="O17" i="7"/>
  <c r="M17" i="7"/>
  <c r="N17" i="7" s="1"/>
  <c r="L17" i="7"/>
  <c r="K17" i="7"/>
  <c r="J17" i="7"/>
  <c r="I17" i="7"/>
  <c r="O16" i="7"/>
  <c r="M16" i="7"/>
  <c r="L16" i="7"/>
  <c r="K16" i="7"/>
  <c r="J16" i="7"/>
  <c r="I16" i="7"/>
  <c r="N16" i="7" s="1"/>
  <c r="O15" i="7"/>
  <c r="M15" i="7"/>
  <c r="N15" i="7" s="1"/>
  <c r="L15" i="7"/>
  <c r="K15" i="7"/>
  <c r="J15" i="7"/>
  <c r="I15" i="7"/>
  <c r="O14" i="7"/>
  <c r="M14" i="7"/>
  <c r="L14" i="7"/>
  <c r="K14" i="7"/>
  <c r="J14" i="7"/>
  <c r="I14" i="7"/>
  <c r="N14" i="7" s="1"/>
  <c r="O13" i="7"/>
  <c r="M13" i="7"/>
  <c r="N13" i="7" s="1"/>
  <c r="L13" i="7"/>
  <c r="K13" i="7"/>
  <c r="J13" i="7"/>
  <c r="I13" i="7"/>
  <c r="O12" i="7"/>
  <c r="M12" i="7"/>
  <c r="L12" i="7"/>
  <c r="K12" i="7"/>
  <c r="J12" i="7"/>
  <c r="I12" i="7"/>
  <c r="N12" i="7" s="1"/>
  <c r="O11" i="7"/>
  <c r="M11" i="7"/>
  <c r="N11" i="7" s="1"/>
  <c r="L11" i="7"/>
  <c r="K11" i="7"/>
  <c r="J11" i="7"/>
  <c r="I11" i="7"/>
  <c r="O10" i="7"/>
  <c r="N10" i="7"/>
  <c r="M10" i="7"/>
  <c r="L10" i="7"/>
  <c r="K10" i="7"/>
  <c r="J10" i="7"/>
  <c r="I10" i="7"/>
  <c r="O9" i="7"/>
  <c r="M9" i="7"/>
  <c r="N9" i="7" s="1"/>
  <c r="L9" i="7"/>
  <c r="K9" i="7"/>
  <c r="J9" i="7"/>
  <c r="I9" i="7"/>
  <c r="O8" i="7"/>
  <c r="N8" i="7"/>
  <c r="M8" i="7"/>
  <c r="L8" i="7"/>
  <c r="K8" i="7"/>
  <c r="J8" i="7"/>
  <c r="I8" i="7"/>
  <c r="O7" i="7"/>
  <c r="M7" i="7"/>
  <c r="N7" i="7" s="1"/>
  <c r="L7" i="7"/>
  <c r="K7" i="7"/>
  <c r="J7" i="7"/>
  <c r="I7" i="7"/>
  <c r="O6" i="7"/>
  <c r="N6" i="7"/>
  <c r="M6" i="7"/>
  <c r="L6" i="7"/>
  <c r="K6" i="7"/>
  <c r="J6" i="7"/>
  <c r="I6" i="7"/>
  <c r="O5" i="7"/>
  <c r="M5" i="7"/>
  <c r="N5" i="7" s="1"/>
  <c r="L5" i="7"/>
  <c r="K5" i="7"/>
  <c r="J5" i="7"/>
  <c r="I5" i="7"/>
  <c r="O4" i="7"/>
  <c r="N4" i="7"/>
  <c r="M4" i="7"/>
  <c r="L4" i="7"/>
  <c r="K4" i="7"/>
  <c r="J4" i="7"/>
  <c r="I4" i="7"/>
  <c r="O3" i="7"/>
  <c r="M3" i="7"/>
  <c r="N3" i="7" s="1"/>
  <c r="L3" i="7"/>
  <c r="K3" i="7"/>
  <c r="J3" i="7"/>
  <c r="I3" i="7"/>
  <c r="O2" i="7"/>
  <c r="N2" i="7"/>
  <c r="M2" i="7"/>
  <c r="L2" i="7"/>
  <c r="K2" i="7"/>
  <c r="J2" i="7"/>
  <c r="I2" i="7"/>
  <c r="H17" i="6"/>
  <c r="G17" i="6"/>
  <c r="F17" i="6"/>
  <c r="E17" i="6"/>
  <c r="J15" i="6" s="1"/>
  <c r="D17" i="6"/>
  <c r="C17" i="6"/>
  <c r="O17" i="6" s="1"/>
  <c r="O16" i="6"/>
  <c r="M16" i="6"/>
  <c r="L16" i="6"/>
  <c r="K16" i="6"/>
  <c r="J16" i="6"/>
  <c r="O15" i="6"/>
  <c r="M15" i="6"/>
  <c r="N15" i="6" s="1"/>
  <c r="L15" i="6"/>
  <c r="K15" i="6"/>
  <c r="I15" i="6"/>
  <c r="O14" i="6"/>
  <c r="N14" i="6"/>
  <c r="M14" i="6"/>
  <c r="L14" i="6"/>
  <c r="K14" i="6"/>
  <c r="J14" i="6"/>
  <c r="I14" i="6"/>
  <c r="O13" i="6"/>
  <c r="M13" i="6"/>
  <c r="N13" i="6" s="1"/>
  <c r="L13" i="6"/>
  <c r="K13" i="6"/>
  <c r="J13" i="6"/>
  <c r="I13" i="6"/>
  <c r="O12" i="6"/>
  <c r="N12" i="6"/>
  <c r="M12" i="6"/>
  <c r="L12" i="6"/>
  <c r="K12" i="6"/>
  <c r="J12" i="6"/>
  <c r="I12" i="6"/>
  <c r="O11" i="6"/>
  <c r="M11" i="6"/>
  <c r="N11" i="6" s="1"/>
  <c r="L11" i="6"/>
  <c r="K11" i="6"/>
  <c r="J11" i="6"/>
  <c r="I11" i="6"/>
  <c r="O10" i="6"/>
  <c r="N10" i="6"/>
  <c r="M10" i="6"/>
  <c r="L10" i="6"/>
  <c r="K10" i="6"/>
  <c r="J10" i="6"/>
  <c r="I10" i="6"/>
  <c r="O9" i="6"/>
  <c r="M9" i="6"/>
  <c r="N9" i="6" s="1"/>
  <c r="L9" i="6"/>
  <c r="K9" i="6"/>
  <c r="J9" i="6"/>
  <c r="I9" i="6"/>
  <c r="O8" i="6"/>
  <c r="N8" i="6"/>
  <c r="M8" i="6"/>
  <c r="L8" i="6"/>
  <c r="K8" i="6"/>
  <c r="J8" i="6"/>
  <c r="I8" i="6"/>
  <c r="O7" i="6"/>
  <c r="M7" i="6"/>
  <c r="N7" i="6" s="1"/>
  <c r="L7" i="6"/>
  <c r="K7" i="6"/>
  <c r="J7" i="6"/>
  <c r="I7" i="6"/>
  <c r="O6" i="6"/>
  <c r="N6" i="6"/>
  <c r="M6" i="6"/>
  <c r="L6" i="6"/>
  <c r="K6" i="6"/>
  <c r="J6" i="6"/>
  <c r="I6" i="6"/>
  <c r="O5" i="6"/>
  <c r="M5" i="6"/>
  <c r="N5" i="6" s="1"/>
  <c r="L5" i="6"/>
  <c r="K5" i="6"/>
  <c r="J5" i="6"/>
  <c r="I5" i="6"/>
  <c r="O4" i="6"/>
  <c r="N4" i="6"/>
  <c r="M4" i="6"/>
  <c r="L4" i="6"/>
  <c r="K4" i="6"/>
  <c r="J4" i="6"/>
  <c r="I4" i="6"/>
  <c r="O3" i="6"/>
  <c r="M3" i="6"/>
  <c r="N3" i="6" s="1"/>
  <c r="L3" i="6"/>
  <c r="K3" i="6"/>
  <c r="J3" i="6"/>
  <c r="I3" i="6"/>
  <c r="O2" i="6"/>
  <c r="N2" i="6"/>
  <c r="M2" i="6"/>
  <c r="L2" i="6"/>
  <c r="K2" i="6"/>
  <c r="J2" i="6"/>
  <c r="I2" i="6"/>
  <c r="H13" i="5"/>
  <c r="G13" i="5"/>
  <c r="F13" i="5"/>
  <c r="E13" i="5"/>
  <c r="D13" i="5"/>
  <c r="C13" i="5"/>
  <c r="O13" i="5" s="1"/>
  <c r="O12" i="5"/>
  <c r="M12" i="5"/>
  <c r="L12" i="5"/>
  <c r="K12" i="5"/>
  <c r="J12" i="5"/>
  <c r="O11" i="5"/>
  <c r="M11" i="5"/>
  <c r="N11" i="5" s="1"/>
  <c r="L11" i="5"/>
  <c r="K11" i="5"/>
  <c r="J11" i="5"/>
  <c r="I11" i="5"/>
  <c r="O10" i="5"/>
  <c r="N10" i="5"/>
  <c r="M10" i="5"/>
  <c r="L10" i="5"/>
  <c r="K10" i="5"/>
  <c r="J10" i="5"/>
  <c r="I10" i="5"/>
  <c r="O9" i="5"/>
  <c r="M9" i="5"/>
  <c r="N9" i="5" s="1"/>
  <c r="L9" i="5"/>
  <c r="K9" i="5"/>
  <c r="J9" i="5"/>
  <c r="I9" i="5"/>
  <c r="O8" i="5"/>
  <c r="N8" i="5"/>
  <c r="M8" i="5"/>
  <c r="L8" i="5"/>
  <c r="K8" i="5"/>
  <c r="J8" i="5"/>
  <c r="I8" i="5"/>
  <c r="O7" i="5"/>
  <c r="M7" i="5"/>
  <c r="N7" i="5" s="1"/>
  <c r="L7" i="5"/>
  <c r="K7" i="5"/>
  <c r="J7" i="5"/>
  <c r="I7" i="5"/>
  <c r="O6" i="5"/>
  <c r="M6" i="5"/>
  <c r="N6" i="5" s="1"/>
  <c r="L6" i="5"/>
  <c r="K6" i="5"/>
  <c r="J6" i="5"/>
  <c r="I6" i="5"/>
  <c r="O5" i="5"/>
  <c r="N5" i="5"/>
  <c r="M5" i="5"/>
  <c r="L5" i="5"/>
  <c r="K5" i="5"/>
  <c r="J5" i="5"/>
  <c r="I5" i="5"/>
  <c r="O4" i="5"/>
  <c r="M4" i="5"/>
  <c r="N4" i="5" s="1"/>
  <c r="L4" i="5"/>
  <c r="K4" i="5"/>
  <c r="J4" i="5"/>
  <c r="I4" i="5"/>
  <c r="O3" i="5"/>
  <c r="N3" i="5"/>
  <c r="M3" i="5"/>
  <c r="L3" i="5"/>
  <c r="K3" i="5"/>
  <c r="J3" i="5"/>
  <c r="I3" i="5"/>
  <c r="O2" i="5"/>
  <c r="M2" i="5"/>
  <c r="N2" i="5" s="1"/>
  <c r="L2" i="5"/>
  <c r="K2" i="5"/>
  <c r="J2" i="5"/>
  <c r="I2" i="5"/>
  <c r="H18" i="4"/>
  <c r="O18" i="4" s="1"/>
  <c r="G18" i="4"/>
  <c r="F18" i="4"/>
  <c r="E18" i="4"/>
  <c r="D18" i="4"/>
  <c r="C18" i="4"/>
  <c r="O17" i="4"/>
  <c r="M17" i="4"/>
  <c r="N17" i="4" s="1"/>
  <c r="L17" i="4"/>
  <c r="K17" i="4"/>
  <c r="J17" i="4"/>
  <c r="I17" i="4"/>
  <c r="O16" i="4"/>
  <c r="M16" i="4"/>
  <c r="N16" i="4" s="1"/>
  <c r="L16" i="4"/>
  <c r="K16" i="4"/>
  <c r="J16" i="4"/>
  <c r="I16" i="4"/>
  <c r="O15" i="4"/>
  <c r="M15" i="4"/>
  <c r="N15" i="4" s="1"/>
  <c r="L15" i="4"/>
  <c r="K15" i="4"/>
  <c r="J15" i="4"/>
  <c r="I15" i="4"/>
  <c r="O14" i="4"/>
  <c r="M14" i="4"/>
  <c r="L14" i="4"/>
  <c r="K14" i="4"/>
  <c r="J14" i="4"/>
  <c r="I14" i="4"/>
  <c r="N14" i="4" s="1"/>
  <c r="O13" i="4"/>
  <c r="M13" i="4"/>
  <c r="N13" i="4" s="1"/>
  <c r="L13" i="4"/>
  <c r="K13" i="4"/>
  <c r="J13" i="4"/>
  <c r="I13" i="4"/>
  <c r="O12" i="4"/>
  <c r="N12" i="4"/>
  <c r="M12" i="4"/>
  <c r="L12" i="4"/>
  <c r="K12" i="4"/>
  <c r="J12" i="4"/>
  <c r="I12" i="4"/>
  <c r="O11" i="4"/>
  <c r="M11" i="4"/>
  <c r="N11" i="4" s="1"/>
  <c r="L11" i="4"/>
  <c r="K11" i="4"/>
  <c r="J11" i="4"/>
  <c r="I11" i="4"/>
  <c r="O10" i="4"/>
  <c r="N10" i="4"/>
  <c r="M10" i="4"/>
  <c r="L10" i="4"/>
  <c r="K10" i="4"/>
  <c r="J10" i="4"/>
  <c r="I10" i="4"/>
  <c r="O9" i="4"/>
  <c r="M9" i="4"/>
  <c r="N9" i="4" s="1"/>
  <c r="L9" i="4"/>
  <c r="K9" i="4"/>
  <c r="J9" i="4"/>
  <c r="I9" i="4"/>
  <c r="O8" i="4"/>
  <c r="N8" i="4"/>
  <c r="M8" i="4"/>
  <c r="L8" i="4"/>
  <c r="K8" i="4"/>
  <c r="J8" i="4"/>
  <c r="I8" i="4"/>
  <c r="O7" i="4"/>
  <c r="M7" i="4"/>
  <c r="N7" i="4" s="1"/>
  <c r="L7" i="4"/>
  <c r="K7" i="4"/>
  <c r="J7" i="4"/>
  <c r="I7" i="4"/>
  <c r="O6" i="4"/>
  <c r="N6" i="4"/>
  <c r="M6" i="4"/>
  <c r="L6" i="4"/>
  <c r="K6" i="4"/>
  <c r="J6" i="4"/>
  <c r="I6" i="4"/>
  <c r="O5" i="4"/>
  <c r="M5" i="4"/>
  <c r="N5" i="4" s="1"/>
  <c r="L5" i="4"/>
  <c r="K5" i="4"/>
  <c r="J5" i="4"/>
  <c r="I5" i="4"/>
  <c r="O4" i="4"/>
  <c r="N4" i="4"/>
  <c r="M4" i="4"/>
  <c r="L4" i="4"/>
  <c r="K4" i="4"/>
  <c r="J4" i="4"/>
  <c r="I4" i="4"/>
  <c r="O3" i="4"/>
  <c r="M3" i="4"/>
  <c r="N3" i="4" s="1"/>
  <c r="L3" i="4"/>
  <c r="K3" i="4"/>
  <c r="J3" i="4"/>
  <c r="I3" i="4"/>
  <c r="O2" i="4"/>
  <c r="N2" i="4"/>
  <c r="M2" i="4"/>
  <c r="L2" i="4"/>
  <c r="K2" i="4"/>
  <c r="J2" i="4"/>
  <c r="I2" i="4"/>
  <c r="H10" i="3"/>
  <c r="G10" i="3"/>
  <c r="F10" i="3"/>
  <c r="E10" i="3"/>
  <c r="D10" i="3"/>
  <c r="C10" i="3"/>
  <c r="I9" i="3" s="1"/>
  <c r="N9" i="3" s="1"/>
  <c r="O9" i="3"/>
  <c r="M9" i="3"/>
  <c r="L9" i="3"/>
  <c r="K9" i="3"/>
  <c r="J9" i="3"/>
  <c r="O8" i="3"/>
  <c r="M8" i="3"/>
  <c r="N8" i="3" s="1"/>
  <c r="L8" i="3"/>
  <c r="K8" i="3"/>
  <c r="J8" i="3"/>
  <c r="I8" i="3"/>
  <c r="O7" i="3"/>
  <c r="N7" i="3"/>
  <c r="M7" i="3"/>
  <c r="L7" i="3"/>
  <c r="K7" i="3"/>
  <c r="J7" i="3"/>
  <c r="I7" i="3"/>
  <c r="O6" i="3"/>
  <c r="M6" i="3"/>
  <c r="N6" i="3" s="1"/>
  <c r="L6" i="3"/>
  <c r="K6" i="3"/>
  <c r="J6" i="3"/>
  <c r="I6" i="3"/>
  <c r="O5" i="3"/>
  <c r="N5" i="3"/>
  <c r="M5" i="3"/>
  <c r="L5" i="3"/>
  <c r="K5" i="3"/>
  <c r="J5" i="3"/>
  <c r="I5" i="3"/>
  <c r="O4" i="3"/>
  <c r="M4" i="3"/>
  <c r="N4" i="3" s="1"/>
  <c r="L4" i="3"/>
  <c r="K4" i="3"/>
  <c r="J4" i="3"/>
  <c r="I4" i="3"/>
  <c r="O3" i="3"/>
  <c r="N3" i="3"/>
  <c r="M3" i="3"/>
  <c r="L3" i="3"/>
  <c r="K3" i="3"/>
  <c r="J3" i="3"/>
  <c r="I3" i="3"/>
  <c r="O2" i="3"/>
  <c r="M2" i="3"/>
  <c r="N2" i="3" s="1"/>
  <c r="L2" i="3"/>
  <c r="K2" i="3"/>
  <c r="J2" i="3"/>
  <c r="I2" i="3"/>
  <c r="H12" i="2"/>
  <c r="O12" i="2" s="1"/>
  <c r="G12" i="2"/>
  <c r="F12" i="2"/>
  <c r="E12" i="2"/>
  <c r="D12" i="2"/>
  <c r="C12" i="2"/>
  <c r="O11" i="2"/>
  <c r="M11" i="2"/>
  <c r="N11" i="2" s="1"/>
  <c r="L11" i="2"/>
  <c r="K11" i="2"/>
  <c r="J11" i="2"/>
  <c r="I11" i="2"/>
  <c r="O10" i="2"/>
  <c r="M10" i="2"/>
  <c r="N10" i="2" s="1"/>
  <c r="L10" i="2"/>
  <c r="K10" i="2"/>
  <c r="J10" i="2"/>
  <c r="I10" i="2"/>
  <c r="O9" i="2"/>
  <c r="M9" i="2"/>
  <c r="N9" i="2" s="1"/>
  <c r="L9" i="2"/>
  <c r="K9" i="2"/>
  <c r="J9" i="2"/>
  <c r="I9" i="2"/>
  <c r="O8" i="2"/>
  <c r="M8" i="2"/>
  <c r="L8" i="2"/>
  <c r="K8" i="2"/>
  <c r="J8" i="2"/>
  <c r="I8" i="2"/>
  <c r="N8" i="2" s="1"/>
  <c r="O7" i="2"/>
  <c r="M7" i="2"/>
  <c r="N7" i="2" s="1"/>
  <c r="L7" i="2"/>
  <c r="K7" i="2"/>
  <c r="J7" i="2"/>
  <c r="I7" i="2"/>
  <c r="O6" i="2"/>
  <c r="M6" i="2"/>
  <c r="L6" i="2"/>
  <c r="K6" i="2"/>
  <c r="J6" i="2"/>
  <c r="I6" i="2"/>
  <c r="N6" i="2" s="1"/>
  <c r="O5" i="2"/>
  <c r="M5" i="2"/>
  <c r="N5" i="2" s="1"/>
  <c r="L5" i="2"/>
  <c r="K5" i="2"/>
  <c r="J5" i="2"/>
  <c r="I5" i="2"/>
  <c r="O4" i="2"/>
  <c r="M4" i="2"/>
  <c r="L4" i="2"/>
  <c r="K4" i="2"/>
  <c r="J4" i="2"/>
  <c r="I4" i="2"/>
  <c r="N4" i="2" s="1"/>
  <c r="O3" i="2"/>
  <c r="M3" i="2"/>
  <c r="N3" i="2" s="1"/>
  <c r="L3" i="2"/>
  <c r="K3" i="2"/>
  <c r="J3" i="2"/>
  <c r="I3" i="2"/>
  <c r="O2" i="2"/>
  <c r="N2" i="2"/>
  <c r="M2" i="2"/>
  <c r="L2" i="2"/>
  <c r="K2" i="2"/>
  <c r="J2" i="2"/>
  <c r="I2" i="2"/>
  <c r="H14" i="1"/>
  <c r="O14" i="1" s="1"/>
  <c r="G14" i="1"/>
  <c r="F14" i="1"/>
  <c r="E14" i="1"/>
  <c r="D14" i="1"/>
  <c r="C14" i="1"/>
  <c r="O13" i="1"/>
  <c r="M13" i="1"/>
  <c r="N13" i="1" s="1"/>
  <c r="L13" i="1"/>
  <c r="K13" i="1"/>
  <c r="J13" i="1"/>
  <c r="I13" i="1"/>
  <c r="O12" i="1"/>
  <c r="M12" i="1"/>
  <c r="N12" i="1" s="1"/>
  <c r="L12" i="1"/>
  <c r="K12" i="1"/>
  <c r="J12" i="1"/>
  <c r="I12" i="1"/>
  <c r="O11" i="1"/>
  <c r="M11" i="1"/>
  <c r="L11" i="1"/>
  <c r="K11" i="1"/>
  <c r="J11" i="1"/>
  <c r="I11" i="1"/>
  <c r="N11" i="1" s="1"/>
  <c r="O10" i="1"/>
  <c r="M10" i="1"/>
  <c r="N10" i="1" s="1"/>
  <c r="L10" i="1"/>
  <c r="K10" i="1"/>
  <c r="J10" i="1"/>
  <c r="I10" i="1"/>
  <c r="O9" i="1"/>
  <c r="M9" i="1"/>
  <c r="L9" i="1"/>
  <c r="K9" i="1"/>
  <c r="J9" i="1"/>
  <c r="I9" i="1"/>
  <c r="N9" i="1" s="1"/>
  <c r="O8" i="1"/>
  <c r="M8" i="1"/>
  <c r="N8" i="1" s="1"/>
  <c r="L8" i="1"/>
  <c r="K8" i="1"/>
  <c r="J8" i="1"/>
  <c r="I8" i="1"/>
  <c r="O7" i="1"/>
  <c r="N7" i="1"/>
  <c r="M7" i="1"/>
  <c r="L7" i="1"/>
  <c r="K7" i="1"/>
  <c r="J7" i="1"/>
  <c r="I7" i="1"/>
  <c r="O6" i="1"/>
  <c r="M6" i="1"/>
  <c r="N6" i="1" s="1"/>
  <c r="L6" i="1"/>
  <c r="K6" i="1"/>
  <c r="J6" i="1"/>
  <c r="I6" i="1"/>
  <c r="O5" i="1"/>
  <c r="N5" i="1"/>
  <c r="M5" i="1"/>
  <c r="L5" i="1"/>
  <c r="K5" i="1"/>
  <c r="J5" i="1"/>
  <c r="I5" i="1"/>
  <c r="O4" i="1"/>
  <c r="M4" i="1"/>
  <c r="N4" i="1" s="1"/>
  <c r="L4" i="1"/>
  <c r="K4" i="1"/>
  <c r="J4" i="1"/>
  <c r="I4" i="1"/>
  <c r="O3" i="1"/>
  <c r="N3" i="1"/>
  <c r="M3" i="1"/>
  <c r="L3" i="1"/>
  <c r="K3" i="1"/>
  <c r="J3" i="1"/>
  <c r="I3" i="1"/>
  <c r="O2" i="1"/>
  <c r="M2" i="1"/>
  <c r="N2" i="1" s="1"/>
  <c r="L2" i="1"/>
  <c r="K2" i="1"/>
  <c r="J2" i="1"/>
  <c r="I2" i="1"/>
  <c r="O10" i="3" l="1"/>
  <c r="I12" i="5"/>
  <c r="N12" i="5" s="1"/>
  <c r="I16" i="6"/>
  <c r="N16" i="6" s="1"/>
</calcChain>
</file>

<file path=xl/sharedStrings.xml><?xml version="1.0" encoding="utf-8"?>
<sst xmlns="http://schemas.openxmlformats.org/spreadsheetml/2006/main" count="501" uniqueCount="316">
  <si>
    <t>Priority (number of programs 2013-2016)</t>
  </si>
  <si>
    <t>2012</t>
  </si>
  <si>
    <t>2013 (I)</t>
  </si>
  <si>
    <t>2013</t>
  </si>
  <si>
    <t>2014</t>
  </si>
  <si>
    <t>2015</t>
  </si>
  <si>
    <t>2016</t>
  </si>
  <si>
    <t>2012 %</t>
  </si>
  <si>
    <t>2013 %</t>
  </si>
  <si>
    <t>2014 %</t>
  </si>
  <si>
    <t>2015 %</t>
  </si>
  <si>
    <t>2016 %</t>
  </si>
  <si>
    <t>2012-2016 % difference</t>
  </si>
  <si>
    <t>2012-2016 difference</t>
  </si>
  <si>
    <t>Healthcare (8)</t>
  </si>
  <si>
    <t>Defence and Safety (14)</t>
  </si>
  <si>
    <t>Regional Development (14)</t>
  </si>
  <si>
    <t>Education (15)</t>
  </si>
  <si>
    <t>Economy (15)</t>
  </si>
  <si>
    <t>Institutional (25)</t>
  </si>
  <si>
    <t>Displaced People &amp; Migrants (4)</t>
  </si>
  <si>
    <t>Culture, Religion, Youth, Sport (10)</t>
  </si>
  <si>
    <t>IR &amp; EU-NATO Integration (3)</t>
  </si>
  <si>
    <t>Agriculture (3)</t>
  </si>
  <si>
    <t>Judiciary (5)</t>
  </si>
  <si>
    <t>Environment (9)</t>
  </si>
  <si>
    <t>SUM:</t>
  </si>
  <si>
    <t>Culture, Religion, Youth, Sport (p. 161)</t>
  </si>
  <si>
    <t>ხელოვნების დარგების განვითარება</t>
  </si>
  <si>
    <t>Development of Arts</t>
  </si>
  <si>
    <t>სპორტის განვითარება</t>
  </si>
  <si>
    <t>Sports Development</t>
  </si>
  <si>
    <t>საზ. მაუწყებელი</t>
  </si>
  <si>
    <t>Georgian Public Broadcaster</t>
  </si>
  <si>
    <t>საპატრიარქო</t>
  </si>
  <si>
    <t>Patriarchy of Georgia</t>
  </si>
  <si>
    <t>კულტურული მემკვიდრეობა</t>
  </si>
  <si>
    <t>Cultural Heritage</t>
  </si>
  <si>
    <t>კულტ. სფეროს ფინანსური მსგრადობა</t>
  </si>
  <si>
    <t>Financial Sustainability of Culture</t>
  </si>
  <si>
    <t>N/A</t>
  </si>
  <si>
    <t>ახალგაზრობის სფერო</t>
  </si>
  <si>
    <t>Youth Affairs</t>
  </si>
  <si>
    <t>სპორტის მოღვაწეთა სოც. დაცვა</t>
  </si>
  <si>
    <t>Sportsmen Social Affairs</t>
  </si>
  <si>
    <t>კულტურის პოლიტიკა მართვა</t>
  </si>
  <si>
    <t>Culture Policy and Management</t>
  </si>
  <si>
    <t>სპორტის პოლიტიკა და მართვა</t>
  </si>
  <si>
    <t>Sports Policy and Management</t>
  </si>
  <si>
    <t>პროგრამები (ჯანდაცვა და სოც უზრუნველყოფა)</t>
  </si>
  <si>
    <t>Healthcare</t>
  </si>
  <si>
    <t>სოციალური დაცვა და პენსიები</t>
  </si>
  <si>
    <t>Social Security and Pensions</t>
  </si>
  <si>
    <t>ჯანდაცვა</t>
  </si>
  <si>
    <t>პროგრამების მართვა</t>
  </si>
  <si>
    <t>Program Management</t>
  </si>
  <si>
    <t>ინფრასტრუქტურის გაუმჯობესება</t>
  </si>
  <si>
    <t>Equipment of Health Facilities</t>
  </si>
  <si>
    <t>პატიმართა ჯანდაცვა</t>
  </si>
  <si>
    <t>Penitentiary Healthare</t>
  </si>
  <si>
    <t>ჯარისკაცთა ჯანდაცვა და სოც.უზრუნველყოფა</t>
  </si>
  <si>
    <t>Soldiers Healthcare</t>
  </si>
  <si>
    <t>პოლიციელთა ჯანდაცვა და სოც. უზრუნ.</t>
  </si>
  <si>
    <t>Police Healthcare</t>
  </si>
  <si>
    <t>ლუგარის კვლევითი ცენტრი/ცენტრალური რეფერალური ლაბორატორია</t>
  </si>
  <si>
    <t>Research Centre/Central Referral Laboratory</t>
  </si>
  <si>
    <t>Defence &amp; Safety p.34</t>
  </si>
  <si>
    <t>შეიარაღებული ძალები</t>
  </si>
  <si>
    <t>წესრიგი; საზღვარი; თანამშრომლობა</t>
  </si>
  <si>
    <t>სის. სამართლის სისტემის რეფორმა</t>
  </si>
  <si>
    <t>დასაცავ პირთა/ობიექტთა უსაფ.</t>
  </si>
  <si>
    <t>თავდაცვის კვლევები</t>
  </si>
  <si>
    <t>გამოძიება და დანაშაული</t>
  </si>
  <si>
    <t>ეკონომიკური დანაშაული</t>
  </si>
  <si>
    <t>ეროვნული საგანძური</t>
  </si>
  <si>
    <t>პენიტეციური სისტემა</t>
  </si>
  <si>
    <t>დაზვერვა</t>
  </si>
  <si>
    <t>უშიშროების საბჭოს აპარატი</t>
  </si>
  <si>
    <t>დანაშაულის პრევენცია/ინოვაციური პროგრამები</t>
  </si>
  <si>
    <t>სახელმწიფო რეზერვები</t>
  </si>
  <si>
    <t>სახელმწიფო დაცვის სამსახური</t>
  </si>
  <si>
    <t>ეროვნული უსაფრთხოება (უშიშროების საბჭო)</t>
  </si>
  <si>
    <t>Reg. Dev., Infrastructure &amp; Tourism p. 51</t>
  </si>
  <si>
    <t>საგზაო ინფრასტრუქტურა</t>
  </si>
  <si>
    <t>რეგიონული ინფრასტრუქტურა</t>
  </si>
  <si>
    <t>წყალმომარაგების ინფრასტრუქტურა</t>
  </si>
  <si>
    <t>ენერგეტიკული ინფრასტრუქტურა</t>
  </si>
  <si>
    <t>ელექტროგადამცემი ქსელი</t>
  </si>
  <si>
    <t>(incl.In#4)</t>
  </si>
  <si>
    <t>საფრანგეთის სასაქონლო დახმარება</t>
  </si>
  <si>
    <t>სათხილამურო ინფრასტრუქტურა (საფრანგეთი)</t>
  </si>
  <si>
    <t>ტურიზმი</t>
  </si>
  <si>
    <t>პოლიტიკის შემუშავება და მართვა</t>
  </si>
  <si>
    <t>ტექნიკური &amp; სამშენებლო სფერო</t>
  </si>
  <si>
    <t>ბაქო-თბილისი-ყარსის სარკინიგზო მაგისტრალის მშენებლობისათვის მარაბდა-ახალქალაქი-კარწახის მონაკვეთზე კერძო საკუთრებაში არსებული მიწების გამოსყიდვა-კომპენსაცია</t>
  </si>
  <si>
    <t>Ed., Science, Prof. Training p. 69</t>
  </si>
  <si>
    <t>ზოგადი</t>
  </si>
  <si>
    <t>უმაღლესი</t>
  </si>
  <si>
    <t>ინფრასტრუქტურა</t>
  </si>
  <si>
    <t>პროფესიული</t>
  </si>
  <si>
    <t>სამხედრო განათლება</t>
  </si>
  <si>
    <t>სახელოვნებო</t>
  </si>
  <si>
    <t>პოლიტიკა და მართვა</t>
  </si>
  <si>
    <t>ბიბლიოთეკა</t>
  </si>
  <si>
    <t>სამართალდამც. გადამზადება,არქივი*</t>
  </si>
  <si>
    <t>სასამართლო პერსონალის გადამზადება</t>
  </si>
  <si>
    <t>პენიტეციური სისტემის პერსონალის გად.</t>
  </si>
  <si>
    <t>იუსტიციის სამინისტროს პერსონალის გად.</t>
  </si>
  <si>
    <t>საფინანსო სექტორის პერსონალის გად.</t>
  </si>
  <si>
    <t>ჰერალდიკური საქმიანობა</t>
  </si>
  <si>
    <t>* ცალკე პროგრამად არის გამოყოფილი 'საარქივო ფონდების დიგიტალიზაცია ...' 2012 წლის ბიუჯეტის პროგრამულ დანართში და მიკუთვნებულია ინსტიტუციონალური განვითარების პრიორიტეტს.</t>
  </si>
  <si>
    <t>Macroeconomic Stability and Investments  p.117</t>
  </si>
  <si>
    <t>შემოსავლების მობილიზება,გადამხდელთა მომსახურება</t>
  </si>
  <si>
    <t>სახელმწიფო ფინანსები და მართვა</t>
  </si>
  <si>
    <t>ეკ. პოლიტიკა და ქონების მართვა</t>
  </si>
  <si>
    <t>ფინანსების ელექტრონული მართვა</t>
  </si>
  <si>
    <t>სახ. ობიექტების შენახვა</t>
  </si>
  <si>
    <t>(incl.In#3)</t>
  </si>
  <si>
    <t>სტატისტიკური სამუშაოების დაგეგმა და მართვა</t>
  </si>
  <si>
    <t>ინვესტიციების მოზიდვა</t>
  </si>
  <si>
    <t>საინვესტიციო პოლიტიკა და მართვა</t>
  </si>
  <si>
    <t>სტატისტიკური სამუშაოების სახელმწიფო პროგრამა</t>
  </si>
  <si>
    <t>კონკურენციის სააგენტო</t>
  </si>
  <si>
    <t>სტანდარტიზაცია და მეტროლოგია</t>
  </si>
  <si>
    <t>შინამეურნეობების კვლევის პროგრამა</t>
  </si>
  <si>
    <t>სასოფლო მეურნეობების კვლევა</t>
  </si>
  <si>
    <t>მოსახლეობის აღწერა</t>
  </si>
  <si>
    <t>აკრედიტაციის პროცესი</t>
  </si>
  <si>
    <t>აუდიტორული საქმიანობის სახელმწიფო რეგულირება</t>
  </si>
  <si>
    <t>საქართველოს კონტროლის პალატა</t>
  </si>
  <si>
    <t>Institutional Development p. 138</t>
  </si>
  <si>
    <t>საკანონმდებლო საქმიანობა</t>
  </si>
  <si>
    <t>არჩევნების ჩატარება</t>
  </si>
  <si>
    <t>იუსტიციის სახლები</t>
  </si>
  <si>
    <t>პარტიები და NGO-ები</t>
  </si>
  <si>
    <t>კანცელარია</t>
  </si>
  <si>
    <t>სამართლებრივი პოლიტიკა</t>
  </si>
  <si>
    <t>სახელმწიფო აუდიტის სამსახური</t>
  </si>
  <si>
    <t>პრეზიდენტის ადმინისტრაცია</t>
  </si>
  <si>
    <t>საარქივო ფონდი</t>
  </si>
  <si>
    <t>სამხრეთ ოსეთის ადმინისტრაცია</t>
  </si>
  <si>
    <t>ელექტრონული მმართველობა</t>
  </si>
  <si>
    <t>სახალხო დამცველი</t>
  </si>
  <si>
    <t>საარჩევნო სისტემა</t>
  </si>
  <si>
    <t>ერთიანი საინფორმაციო ტექნოლოგიები</t>
  </si>
  <si>
    <t>სამეგრელო-ზემო სვანეთის გუბერნატორი</t>
  </si>
  <si>
    <t>იმერეთის გუბერნატორი</t>
  </si>
  <si>
    <t>ქვედა ქართლის გუბერნატორი</t>
  </si>
  <si>
    <t>კახეთის გუბერნატორი</t>
  </si>
  <si>
    <t>შიდა ქართლის გუბერნატორი</t>
  </si>
  <si>
    <t>გურიის გუბერნატორი</t>
  </si>
  <si>
    <t>სამცხე-ჯავახეთის გუბერნატორი</t>
  </si>
  <si>
    <t>მცხეთა-მთიანეთის გუბერნატორი</t>
  </si>
  <si>
    <t>რაჭა-ლეჩხუმისა და ქვემო სვანეთის გუბ.</t>
  </si>
  <si>
    <t>საჯარო სამსახურის ბიურო</t>
  </si>
  <si>
    <t>არქივის დიგიტიზაცია *</t>
  </si>
  <si>
    <t>*2013 და შემდგომი წლების ბიუჯეტში ეს პროგრამა გაერთიანებულია სამართალდამცავი სტრუქტრურების პერსონალის გადამზადების პროგრამასთან და მიეკუთვნება 'განათლების' პრიორიტეტს.</t>
  </si>
  <si>
    <t>Displaced People and Migrants p. 155</t>
  </si>
  <si>
    <t>იძულებით გადაადგილებული პირები</t>
  </si>
  <si>
    <t>დევნილთა საცხოვრებლები</t>
  </si>
  <si>
    <t>სახელმწიფო პოლიტიკის შემუშავება და მართვა</t>
  </si>
  <si>
    <t>რეინტეგრაციის მინისტრის აპარატი</t>
  </si>
  <si>
    <t>IR &amp; EU-NATO Integration p.179</t>
  </si>
  <si>
    <t>საგარეო პოლიტიკა</t>
  </si>
  <si>
    <t>ინტეგრაციის მინისტრის აპარატი</t>
  </si>
  <si>
    <t>დიასპორის მინისტრის აპარატი</t>
  </si>
  <si>
    <t>Agriculture p. 187</t>
  </si>
  <si>
    <t>სოფლის მეურნეობის განვითარება</t>
  </si>
  <si>
    <t>მევენახეობა-მეღვინეობა</t>
  </si>
  <si>
    <t>სასურსათო უვლებლობა</t>
  </si>
  <si>
    <t>Judiciary p. 201</t>
  </si>
  <si>
    <t>სასამართლოების სისტემა</t>
  </si>
  <si>
    <t>უზენაესი სასამართლო</t>
  </si>
  <si>
    <t>ექსპერტიზა</t>
  </si>
  <si>
    <t>საკონსტიტუციო სასამართლო</t>
  </si>
  <si>
    <t>იუსტიციის უმაღლესი საბჭო</t>
  </si>
  <si>
    <t>Environment p. 204</t>
  </si>
  <si>
    <t>დაცული ტერიტორიები</t>
  </si>
  <si>
    <t>ზედამხედველობა</t>
  </si>
  <si>
    <t>გარემოს დაცვის პოლიტიკა</t>
  </si>
  <si>
    <t>მაღალმთიანი სოფლების გაზით მომარაგება</t>
  </si>
  <si>
    <t>ენერგეტიკის პოლიტიკა</t>
  </si>
  <si>
    <t>გარემოს დაცვის მონიტორინგი</t>
  </si>
  <si>
    <t>სატყეო სისტემა</t>
  </si>
  <si>
    <t>გარემოსდაცვითი ინფორმაცია და განათლება</t>
  </si>
  <si>
    <t>სანერგე მეურნეობა</t>
  </si>
  <si>
    <t>პრიორიტეტები</t>
  </si>
  <si>
    <t>ჯანდაცვა და სოციალური უზრუნველყოფა</t>
  </si>
  <si>
    <t>თავდაცვა და საზოგადოებრივი წესრიგი</t>
  </si>
  <si>
    <t>რეგიონული განვითარება</t>
  </si>
  <si>
    <t>განათლება</t>
  </si>
  <si>
    <t>ეკონომიკა</t>
  </si>
  <si>
    <t>ინსტიტუციონალური განვითარება</t>
  </si>
  <si>
    <t>იძულებით გადაადგილებული პირები &amp; მიგრანტები</t>
  </si>
  <si>
    <t>კულტურა, რელიგია, ახალგაზრდობა, სპორტი</t>
  </si>
  <si>
    <t>საგაეო ურთიერთობები</t>
  </si>
  <si>
    <t>სოფლის მეურნეობა</t>
  </si>
  <si>
    <t>სასამართლო სისტემა</t>
  </si>
  <si>
    <t>გარემოს დაცვა</t>
  </si>
  <si>
    <t>Armed Forces</t>
  </si>
  <si>
    <t>Public Order &amp; Border Protection</t>
  </si>
  <si>
    <t>Criminal Justice Report</t>
  </si>
  <si>
    <t xml:space="preserve">Security </t>
  </si>
  <si>
    <t xml:space="preserve">Defence Research </t>
  </si>
  <si>
    <t>Investigation and Crime</t>
  </si>
  <si>
    <t>Economic Crime</t>
  </si>
  <si>
    <t>National Treasure</t>
  </si>
  <si>
    <t>Penitentiary System</t>
  </si>
  <si>
    <t>Intelligence Service of Georgia</t>
  </si>
  <si>
    <t>International Agreement Fees</t>
  </si>
  <si>
    <t>საერთაშორისო ვალდებულებები/აეროპორტები</t>
  </si>
  <si>
    <t>National Security Council</t>
  </si>
  <si>
    <t>Crime Prevention/Innovative Programs</t>
  </si>
  <si>
    <t>Strategic Reserves</t>
  </si>
  <si>
    <t>Special Security Service</t>
  </si>
  <si>
    <t xml:space="preserve">National Security </t>
  </si>
  <si>
    <t>Road Infrastructure</t>
  </si>
  <si>
    <t>რეგიონალური განვითარება და ტურიზმი</t>
  </si>
  <si>
    <t>Regional Instrastructure</t>
  </si>
  <si>
    <t>Water Supply Infrastructure</t>
  </si>
  <si>
    <t>Energy Infrastructure</t>
  </si>
  <si>
    <t>Energy Transmission Network</t>
  </si>
  <si>
    <t>French Commodity Service</t>
  </si>
  <si>
    <t>Skiing Infrastructure (France)</t>
  </si>
  <si>
    <t>Tourism</t>
  </si>
  <si>
    <t>Policy Making and Management</t>
  </si>
  <si>
    <t>Technical &amp; Construction Sector</t>
  </si>
  <si>
    <t>Compensation For The Private Land Acquisition Along
Marabda-Akhalkalaki-Kartsakhi Section For The
Construction Of Baku-Tbilisi-Karsi Railway</t>
  </si>
  <si>
    <t>General Education</t>
  </si>
  <si>
    <t>Higher Education</t>
  </si>
  <si>
    <t>Infrastructure</t>
  </si>
  <si>
    <t>Professional Training</t>
  </si>
  <si>
    <t>Military Education</t>
  </si>
  <si>
    <t>Arts Education</t>
  </si>
  <si>
    <t xml:space="preserve">განათლება, მეცნიერება და პროფესიული გადამზადება </t>
  </si>
  <si>
    <t>Staff Retraining in Law Enforcement Bodies
\</t>
  </si>
  <si>
    <t>Staff Retraining in Court Staff</t>
  </si>
  <si>
    <t>Staff Retraining in Penitentiary System</t>
  </si>
  <si>
    <t>Staff Retraining in Ministry of Justice</t>
  </si>
  <si>
    <t>Staff Retraining in Financial Sector</t>
  </si>
  <si>
    <t>Library Operation</t>
  </si>
  <si>
    <t>Staff Retraining in International Relations</t>
  </si>
  <si>
    <t>საგარეო ურთიერთოების სპეციალისტთა გადამზადება</t>
  </si>
  <si>
    <t>მაკროეკონომიკური სტაბილურობა</t>
  </si>
  <si>
    <t>Revenues and Taxpayers</t>
  </si>
  <si>
    <t>Public Funds Management</t>
  </si>
  <si>
    <t>Economic Policy, State Property</t>
  </si>
  <si>
    <t>Electronic Management</t>
  </si>
  <si>
    <t>Maintenance of State Facilities</t>
  </si>
  <si>
    <t>Planning and Management of Statistics</t>
  </si>
  <si>
    <t>Attraction of Investments</t>
  </si>
  <si>
    <t>Investments Policy and Management</t>
  </si>
  <si>
    <t>State Program of Statistics</t>
  </si>
  <si>
    <t>Competition and Public Procurement Agency</t>
  </si>
  <si>
    <t>Standardization and Metrology</t>
  </si>
  <si>
    <t>Integrated Household Survey</t>
  </si>
  <si>
    <t>Study of Agriculture</t>
  </si>
  <si>
    <t>Census</t>
  </si>
  <si>
    <t>Accreditation Process</t>
  </si>
  <si>
    <t>State Regulation of Audit</t>
  </si>
  <si>
    <t>Chamber of Control of Georgia</t>
  </si>
  <si>
    <t>Legislatie Operation</t>
  </si>
  <si>
    <t>Organization of Elections</t>
  </si>
  <si>
    <t>Houses of Justice</t>
  </si>
  <si>
    <t>Parties and NGO</t>
  </si>
  <si>
    <t xml:space="preserve">State Chancellory of the government of Georgia </t>
  </si>
  <si>
    <t>Legislative Policy</t>
  </si>
  <si>
    <t>State Audit Office</t>
  </si>
  <si>
    <t>President Administration</t>
  </si>
  <si>
    <t>Election Environment Developlment</t>
  </si>
  <si>
    <t>საარჩევნო გარემოს გაუმჯობესება</t>
  </si>
  <si>
    <t>National Archive Fund</t>
  </si>
  <si>
    <t xml:space="preserve">Governor Office in South Ossetia </t>
  </si>
  <si>
    <t>Development of E-Governance</t>
  </si>
  <si>
    <t>Public Defender's Office</t>
  </si>
  <si>
    <t>Election System</t>
  </si>
  <si>
    <t>Information Technologies</t>
  </si>
  <si>
    <t>Governor Office of Samegrelo-Zemo Svaneti</t>
  </si>
  <si>
    <t>Governor Office of Imereti</t>
  </si>
  <si>
    <t>Governor Office of Kakheti</t>
  </si>
  <si>
    <t>Governor Office of Shida Kartli</t>
  </si>
  <si>
    <t>Governor Office of Kvemo Kartli</t>
  </si>
  <si>
    <t>Governor Office of Guria</t>
  </si>
  <si>
    <t>Governor Office of Samtskhe-Javakheti</t>
  </si>
  <si>
    <t>Governor Office of Mtskheta-Mtianeti</t>
  </si>
  <si>
    <t>Governor Office of Racha-Lexhkhumi and Kvemo Svaneti</t>
  </si>
  <si>
    <t>State Policy Making in Public Services</t>
  </si>
  <si>
    <t xml:space="preserve">Archive Digitation </t>
  </si>
  <si>
    <t>იძულებით გადაადგილებულ პირთა და მიგრანტთა სახელმწიფო მხარდაჭერა და რეინტეგრაციის ხელშეწყობა</t>
  </si>
  <si>
    <t>Support to IDPs</t>
  </si>
  <si>
    <t>IDPs Living Standards</t>
  </si>
  <si>
    <t>State Policy Making and Management</t>
  </si>
  <si>
    <t>Office Of The State Minister for Reintegration</t>
  </si>
  <si>
    <t>საგარეო ურთიერთობები და ევრო-ატლანტიკური ინტეგრაცია</t>
  </si>
  <si>
    <t>Foreign Policy</t>
  </si>
  <si>
    <t>Office Of The State Minister Of Georgia For Integration In European And Euro-Atlanti Structures</t>
  </si>
  <si>
    <t>Office Of The State Minister For The Georgian Diaspora</t>
  </si>
  <si>
    <t xml:space="preserve">სოფლის მეურნეობა </t>
  </si>
  <si>
    <t>Agriculture Development</t>
  </si>
  <si>
    <t>Viticulture &amp; Wine Making</t>
  </si>
  <si>
    <t>Food Safety</t>
  </si>
  <si>
    <t>General Court System</t>
  </si>
  <si>
    <t>Supreme Court of Georgia</t>
  </si>
  <si>
    <t>Forensics Bureau</t>
  </si>
  <si>
    <t>Constitutional Court</t>
  </si>
  <si>
    <t xml:space="preserve">Supreme Council of Justice </t>
  </si>
  <si>
    <t>გარემოს დაცვა და ბუნებრივი რესურსები</t>
  </si>
  <si>
    <t>Protected Areas</t>
  </si>
  <si>
    <t>Monitoring</t>
  </si>
  <si>
    <t>Policy Making in Environment Protection</t>
  </si>
  <si>
    <t>Gas for High Terrain Regions</t>
  </si>
  <si>
    <t>Policy Making and Energy and Natural Resources</t>
  </si>
  <si>
    <t>Monitoring in The Environment</t>
  </si>
  <si>
    <t>Forests</t>
  </si>
  <si>
    <t>Environment Information and Education</t>
  </si>
  <si>
    <t xml:space="preserve">Planting Economy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</si>
</sst>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color rgb="FF000000"/>
      <name val="Arial"/>
    </font>
    <font>
      <b/>
      <sz val="10"/>
      <color rgb="FF000000"/>
      <name val="Arial"/>
    </font>
    <font>
      <b/>
      <sz val="10"/>
      <color rgb="FF000000"/>
      <name val="Arial"/>
    </font>
    <font>
      <b/>
      <sz val="10"/>
      <color rgb="FF000000"/>
      <name val="Arial"/>
    </font>
    <font>
      <b/>
      <sz val="10"/>
      <color rgb="FF000000"/>
      <name val="Arial"/>
    </font>
    <font>
      <b/>
      <sz val="10"/>
      <color rgb="FF000000"/>
      <name val="Arial"/>
    </font>
    <font>
      <b/>
      <sz val="10"/>
      <color rgb="FF00000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 applyAlignment="1">
      <alignment wrapText="1"/>
    </xf>
    <xf numFmtId="4" fontId="1" fillId="0" borderId="0" xfId="0" applyNumberFormat="1" applyFont="1" applyAlignment="1">
      <alignment wrapText="1"/>
    </xf>
    <xf numFmtId="164" fontId="0" fillId="0" borderId="0" xfId="0" applyNumberFormat="1" applyAlignment="1">
      <alignment wrapText="1"/>
    </xf>
    <xf numFmtId="10" fontId="0" fillId="0" borderId="0" xfId="0" applyNumberFormat="1" applyAlignment="1">
      <alignment wrapText="1"/>
    </xf>
    <xf numFmtId="4" fontId="0" fillId="0" borderId="0" xfId="0" applyNumberFormat="1" applyAlignment="1">
      <alignment wrapText="1"/>
    </xf>
    <xf numFmtId="49" fontId="2" fillId="0" borderId="0" xfId="0" applyNumberFormat="1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center" wrapText="1"/>
    </xf>
    <xf numFmtId="164" fontId="5" fillId="0" borderId="0" xfId="0" applyNumberFormat="1" applyFont="1" applyAlignment="1">
      <alignment wrapText="1"/>
    </xf>
    <xf numFmtId="0" fontId="6" fillId="0" borderId="0" xfId="0" applyFont="1" applyAlignment="1">
      <alignment wrapText="1"/>
    </xf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0"/>
  <sheetViews>
    <sheetView topLeftCell="F1" workbookViewId="0">
      <selection activeCell="B19" sqref="B19"/>
    </sheetView>
  </sheetViews>
  <sheetFormatPr defaultColWidth="17.140625" defaultRowHeight="12.75" customHeight="1" x14ac:dyDescent="0.2"/>
  <cols>
    <col min="1" max="2" width="43.42578125" customWidth="1"/>
    <col min="3" max="3" width="14" customWidth="1"/>
    <col min="4" max="4" width="14" hidden="1" customWidth="1"/>
    <col min="5" max="7" width="14" customWidth="1"/>
    <col min="8" max="8" width="15.28515625" customWidth="1"/>
    <col min="9" max="9" width="16.28515625" customWidth="1"/>
    <col min="10" max="10" width="18.7109375" customWidth="1"/>
    <col min="11" max="11" width="17.5703125" customWidth="1"/>
    <col min="12" max="12" width="14.28515625" customWidth="1"/>
    <col min="13" max="13" width="16" customWidth="1"/>
    <col min="14" max="14" width="17.5703125" customWidth="1"/>
    <col min="15" max="16" width="12.28515625" customWidth="1"/>
    <col min="17" max="17" width="9.85546875" customWidth="1"/>
  </cols>
  <sheetData>
    <row r="1" spans="1:17" ht="12.75" customHeight="1" x14ac:dyDescent="0.2">
      <c r="A1" s="7" t="s">
        <v>0</v>
      </c>
      <c r="B1" s="7" t="s">
        <v>186</v>
      </c>
      <c r="C1" s="5" t="s">
        <v>1</v>
      </c>
      <c r="D1" s="6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6" t="s">
        <v>7</v>
      </c>
      <c r="J1" s="7" t="s">
        <v>8</v>
      </c>
      <c r="K1" s="7" t="s">
        <v>9</v>
      </c>
      <c r="L1" s="7" t="s">
        <v>10</v>
      </c>
      <c r="M1" s="7" t="s">
        <v>11</v>
      </c>
      <c r="N1" s="7" t="s">
        <v>12</v>
      </c>
      <c r="O1" s="7" t="s">
        <v>13</v>
      </c>
      <c r="P1" s="7"/>
      <c r="Q1" s="7"/>
    </row>
    <row r="2" spans="1:17" ht="12.75" customHeight="1" x14ac:dyDescent="0.2">
      <c r="A2" t="s">
        <v>14</v>
      </c>
      <c r="B2" t="s">
        <v>187</v>
      </c>
      <c r="C2" s="4">
        <v>1792654.1</v>
      </c>
      <c r="D2" s="4">
        <v>2023289.7</v>
      </c>
      <c r="E2" s="4">
        <v>2369526.6</v>
      </c>
      <c r="F2" s="4">
        <v>2951810</v>
      </c>
      <c r="G2" s="4">
        <v>3445710</v>
      </c>
      <c r="H2" s="4">
        <v>4347910</v>
      </c>
      <c r="I2" s="3">
        <f t="shared" ref="I2:I13" si="0">C2/$C$14</f>
        <v>0.28518754261536738</v>
      </c>
      <c r="J2" s="3">
        <f t="shared" ref="J2:J13" si="1">E2/$E$14</f>
        <v>0.34367508389704288</v>
      </c>
      <c r="K2" s="3">
        <f t="shared" ref="K2:K13" si="2">F2/$F$14</f>
        <v>0.36253290732156052</v>
      </c>
      <c r="L2" s="3">
        <f t="shared" ref="L2:L13" si="3">G2/$G$14</f>
        <v>0.39084169272969865</v>
      </c>
      <c r="M2" s="3">
        <f t="shared" ref="M2:M13" si="4">H2/$H$14</f>
        <v>0.4307625516928239</v>
      </c>
      <c r="N2" s="3">
        <f t="shared" ref="N2:N13" si="5">M2-I2</f>
        <v>0.14557500907745652</v>
      </c>
      <c r="O2" s="4">
        <f t="shared" ref="O2:O14" si="6">H2-C2</f>
        <v>2555255.9</v>
      </c>
    </row>
    <row r="3" spans="1:17" ht="12.75" customHeight="1" x14ac:dyDescent="0.2">
      <c r="A3" t="s">
        <v>15</v>
      </c>
      <c r="B3" t="s">
        <v>188</v>
      </c>
      <c r="C3" s="4">
        <v>1532227.9</v>
      </c>
      <c r="D3" s="4">
        <v>1572007.7</v>
      </c>
      <c r="E3" s="4">
        <v>1460998</v>
      </c>
      <c r="F3" s="4">
        <v>1518387.3</v>
      </c>
      <c r="G3" s="4">
        <v>1581887.3</v>
      </c>
      <c r="H3" s="4">
        <v>1665387.3</v>
      </c>
      <c r="I3" s="3">
        <f t="shared" si="0"/>
        <v>0.24375718077888245</v>
      </c>
      <c r="J3" s="3">
        <f t="shared" si="1"/>
        <v>0.21190249994383345</v>
      </c>
      <c r="K3" s="3">
        <f t="shared" si="2"/>
        <v>0.18648400889933109</v>
      </c>
      <c r="L3" s="3">
        <f t="shared" si="3"/>
        <v>0.17943109258748202</v>
      </c>
      <c r="M3" s="3">
        <f t="shared" si="4"/>
        <v>0.1649957066509708</v>
      </c>
      <c r="N3" s="3">
        <f t="shared" si="5"/>
        <v>-7.8761474127911651E-2</v>
      </c>
      <c r="O3" s="4">
        <f t="shared" si="6"/>
        <v>133159.40000000014</v>
      </c>
    </row>
    <row r="4" spans="1:17" ht="12.75" customHeight="1" x14ac:dyDescent="0.2">
      <c r="A4" t="s">
        <v>16</v>
      </c>
      <c r="B4" t="s">
        <v>189</v>
      </c>
      <c r="C4" s="4">
        <v>1230450.3999999999</v>
      </c>
      <c r="D4" s="4">
        <v>1168079</v>
      </c>
      <c r="E4" s="4">
        <v>992830</v>
      </c>
      <c r="F4" s="4">
        <v>1286870</v>
      </c>
      <c r="G4" s="4">
        <v>1013140</v>
      </c>
      <c r="H4" s="4">
        <v>916400</v>
      </c>
      <c r="I4" s="3">
        <f t="shared" si="0"/>
        <v>0.19574837437188569</v>
      </c>
      <c r="J4" s="3">
        <f t="shared" si="1"/>
        <v>0.14399962150477699</v>
      </c>
      <c r="K4" s="3">
        <f t="shared" si="2"/>
        <v>0.15804971269996937</v>
      </c>
      <c r="L4" s="3">
        <f t="shared" si="3"/>
        <v>0.11491894343173595</v>
      </c>
      <c r="M4" s="3">
        <f t="shared" si="4"/>
        <v>9.0790932280406869E-2</v>
      </c>
      <c r="N4" s="3">
        <f t="shared" si="5"/>
        <v>-0.10495744209147882</v>
      </c>
      <c r="O4" s="4">
        <f t="shared" si="6"/>
        <v>-314050.39999999991</v>
      </c>
    </row>
    <row r="5" spans="1:17" ht="12.75" customHeight="1" x14ac:dyDescent="0.2">
      <c r="A5" t="s">
        <v>17</v>
      </c>
      <c r="B5" t="s">
        <v>190</v>
      </c>
      <c r="C5" s="4">
        <v>653324</v>
      </c>
      <c r="D5" s="4">
        <v>717787.2</v>
      </c>
      <c r="E5" s="4">
        <v>880129</v>
      </c>
      <c r="F5" s="4">
        <v>1092584</v>
      </c>
      <c r="G5" s="4">
        <v>1386694</v>
      </c>
      <c r="H5" s="4">
        <v>1600420</v>
      </c>
      <c r="I5" s="3">
        <f t="shared" si="0"/>
        <v>0.1039352020513284</v>
      </c>
      <c r="J5" s="3">
        <f t="shared" si="1"/>
        <v>0.12765351860376686</v>
      </c>
      <c r="K5" s="3">
        <f t="shared" si="2"/>
        <v>0.1341880588564372</v>
      </c>
      <c r="L5" s="3">
        <f t="shared" si="3"/>
        <v>0.15729061071828934</v>
      </c>
      <c r="M5" s="3">
        <f t="shared" si="4"/>
        <v>0.15855917049346219</v>
      </c>
      <c r="N5" s="3">
        <f t="shared" si="5"/>
        <v>5.4623968442133783E-2</v>
      </c>
      <c r="O5" s="4">
        <f t="shared" si="6"/>
        <v>947096</v>
      </c>
    </row>
    <row r="6" spans="1:17" ht="12.75" customHeight="1" x14ac:dyDescent="0.2">
      <c r="A6" t="s">
        <v>18</v>
      </c>
      <c r="B6" t="s">
        <v>191</v>
      </c>
      <c r="C6" s="4">
        <v>232063.6</v>
      </c>
      <c r="D6" s="4">
        <v>232809</v>
      </c>
      <c r="E6" s="4">
        <v>209922.7</v>
      </c>
      <c r="F6" s="4">
        <v>223782.7</v>
      </c>
      <c r="G6" s="4">
        <v>217782.7</v>
      </c>
      <c r="H6" s="4">
        <v>225132.7</v>
      </c>
      <c r="I6" s="3">
        <f t="shared" si="0"/>
        <v>3.6918247538370939E-2</v>
      </c>
      <c r="J6" s="3">
        <f t="shared" si="1"/>
        <v>3.0447095016529365E-2</v>
      </c>
      <c r="K6" s="3">
        <f t="shared" si="2"/>
        <v>2.7484354629623377E-2</v>
      </c>
      <c r="L6" s="3">
        <f t="shared" si="3"/>
        <v>2.4702763469718621E-2</v>
      </c>
      <c r="M6" s="3">
        <f t="shared" si="4"/>
        <v>2.2304678873641591E-2</v>
      </c>
      <c r="N6" s="3">
        <f t="shared" si="5"/>
        <v>-1.4613568664729348E-2</v>
      </c>
      <c r="O6" s="4">
        <f t="shared" si="6"/>
        <v>-6930.8999999999942</v>
      </c>
    </row>
    <row r="7" spans="1:17" ht="12.75" customHeight="1" x14ac:dyDescent="0.2">
      <c r="A7" t="s">
        <v>19</v>
      </c>
      <c r="B7" t="s">
        <v>192</v>
      </c>
      <c r="C7" s="4">
        <v>228195.5</v>
      </c>
      <c r="D7" s="4">
        <v>180994.3</v>
      </c>
      <c r="E7" s="4">
        <v>246784.9</v>
      </c>
      <c r="F7" s="4">
        <v>222906</v>
      </c>
      <c r="G7" s="4">
        <v>196176</v>
      </c>
      <c r="H7" s="4">
        <v>224620</v>
      </c>
      <c r="I7" s="3">
        <f t="shared" si="0"/>
        <v>3.6302884020338932E-2</v>
      </c>
      <c r="J7" s="3">
        <f t="shared" si="1"/>
        <v>3.5793572105087719E-2</v>
      </c>
      <c r="K7" s="3">
        <f t="shared" si="2"/>
        <v>2.7376680829531631E-2</v>
      </c>
      <c r="L7" s="3">
        <f t="shared" si="3"/>
        <v>2.2251948049296477E-2</v>
      </c>
      <c r="M7" s="3">
        <f t="shared" si="4"/>
        <v>2.2253883903126354E-2</v>
      </c>
      <c r="N7" s="3">
        <f t="shared" si="5"/>
        <v>-1.4049000117212579E-2</v>
      </c>
      <c r="O7" s="4">
        <f t="shared" si="6"/>
        <v>-3575.5</v>
      </c>
    </row>
    <row r="8" spans="1:17" ht="12.75" customHeight="1" x14ac:dyDescent="0.2">
      <c r="A8" t="s">
        <v>20</v>
      </c>
      <c r="B8" t="s">
        <v>193</v>
      </c>
      <c r="C8" s="4">
        <v>132342.1</v>
      </c>
      <c r="D8" s="4">
        <v>141400</v>
      </c>
      <c r="E8" s="4">
        <v>131660</v>
      </c>
      <c r="F8" s="4">
        <v>154350</v>
      </c>
      <c r="G8" s="4">
        <v>164350</v>
      </c>
      <c r="H8" s="4">
        <v>174350</v>
      </c>
      <c r="I8" s="3">
        <f t="shared" si="0"/>
        <v>2.1053876642212914E-2</v>
      </c>
      <c r="J8" s="3">
        <f t="shared" si="1"/>
        <v>1.9095907826434472E-2</v>
      </c>
      <c r="K8" s="3">
        <f t="shared" si="2"/>
        <v>1.895682792763859E-2</v>
      </c>
      <c r="L8" s="3">
        <f t="shared" si="3"/>
        <v>1.8641972830019348E-2</v>
      </c>
      <c r="M8" s="3">
        <f t="shared" si="4"/>
        <v>1.7273460326373787E-2</v>
      </c>
      <c r="N8" s="3">
        <f t="shared" si="5"/>
        <v>-3.7804163158391274E-3</v>
      </c>
      <c r="O8" s="4">
        <f t="shared" si="6"/>
        <v>42007.899999999994</v>
      </c>
    </row>
    <row r="9" spans="1:17" ht="12.75" customHeight="1" x14ac:dyDescent="0.2">
      <c r="A9" t="s">
        <v>21</v>
      </c>
      <c r="B9" t="s">
        <v>194</v>
      </c>
      <c r="C9" s="4">
        <v>200848</v>
      </c>
      <c r="D9" s="4">
        <v>208171.5</v>
      </c>
      <c r="E9" s="4">
        <v>179167.3</v>
      </c>
      <c r="F9" s="4">
        <v>194432</v>
      </c>
      <c r="G9" s="4">
        <v>217782</v>
      </c>
      <c r="H9" s="4">
        <v>236634</v>
      </c>
      <c r="I9" s="3">
        <f t="shared" si="0"/>
        <v>3.1952258697989372E-2</v>
      </c>
      <c r="J9" s="3">
        <f t="shared" si="1"/>
        <v>2.5986345483146992E-2</v>
      </c>
      <c r="K9" s="3">
        <f t="shared" si="2"/>
        <v>2.3879585148212673E-2</v>
      </c>
      <c r="L9" s="3">
        <f t="shared" si="3"/>
        <v>2.4702684069773495E-2</v>
      </c>
      <c r="M9" s="3">
        <f t="shared" si="4"/>
        <v>2.3444152629028589E-2</v>
      </c>
      <c r="N9" s="3">
        <f t="shared" si="5"/>
        <v>-8.5081060689607829E-3</v>
      </c>
      <c r="O9" s="4">
        <f t="shared" si="6"/>
        <v>35786</v>
      </c>
    </row>
    <row r="10" spans="1:17" ht="12.75" customHeight="1" x14ac:dyDescent="0.2">
      <c r="A10" t="s">
        <v>22</v>
      </c>
      <c r="B10" t="s">
        <v>195</v>
      </c>
      <c r="C10" s="4">
        <v>78631.600000000006</v>
      </c>
      <c r="D10" s="4">
        <v>79838.600000000006</v>
      </c>
      <c r="E10" s="4">
        <v>82856.800000000003</v>
      </c>
      <c r="F10" s="4">
        <v>82960</v>
      </c>
      <c r="G10" s="4">
        <v>84962</v>
      </c>
      <c r="H10" s="4">
        <v>87962</v>
      </c>
      <c r="I10" s="3">
        <f t="shared" si="0"/>
        <v>1.2509246918250724E-2</v>
      </c>
      <c r="J10" s="3">
        <f t="shared" si="1"/>
        <v>1.2017513410248488E-2</v>
      </c>
      <c r="K10" s="3">
        <f t="shared" si="2"/>
        <v>1.0188911207495285E-2</v>
      </c>
      <c r="L10" s="3">
        <f t="shared" si="3"/>
        <v>9.6371116250934218E-3</v>
      </c>
      <c r="M10" s="3">
        <f t="shared" si="4"/>
        <v>8.714700987831895E-3</v>
      </c>
      <c r="N10" s="3">
        <f t="shared" si="5"/>
        <v>-3.7945459304188286E-3</v>
      </c>
      <c r="O10" s="4">
        <f t="shared" si="6"/>
        <v>9330.3999999999942</v>
      </c>
    </row>
    <row r="11" spans="1:17" ht="12.75" customHeight="1" x14ac:dyDescent="0.2">
      <c r="A11" t="s">
        <v>23</v>
      </c>
      <c r="B11" t="s">
        <v>196</v>
      </c>
      <c r="C11" s="4">
        <v>121048.2</v>
      </c>
      <c r="D11" s="4">
        <v>155570</v>
      </c>
      <c r="E11" s="4">
        <v>242400</v>
      </c>
      <c r="F11" s="4">
        <v>301400</v>
      </c>
      <c r="G11" s="4">
        <v>390000</v>
      </c>
      <c r="H11" s="4">
        <v>500000</v>
      </c>
      <c r="I11" s="3">
        <f t="shared" si="0"/>
        <v>1.9257166620160304E-2</v>
      </c>
      <c r="J11" s="3">
        <f t="shared" si="1"/>
        <v>3.5157588159864167E-2</v>
      </c>
      <c r="K11" s="3">
        <f t="shared" si="2"/>
        <v>3.7017090621252156E-2</v>
      </c>
      <c r="L11" s="3">
        <f t="shared" si="3"/>
        <v>4.4237112282978684E-2</v>
      </c>
      <c r="M11" s="3">
        <f t="shared" si="4"/>
        <v>4.9536737385643202E-2</v>
      </c>
      <c r="N11" s="3">
        <f t="shared" si="5"/>
        <v>3.0279570765482898E-2</v>
      </c>
      <c r="O11" s="4">
        <f t="shared" si="6"/>
        <v>378951.8</v>
      </c>
    </row>
    <row r="12" spans="1:17" ht="12.75" customHeight="1" x14ac:dyDescent="0.2">
      <c r="A12" t="s">
        <v>24</v>
      </c>
      <c r="B12" t="s">
        <v>197</v>
      </c>
      <c r="C12" s="4">
        <v>57465.599999999999</v>
      </c>
      <c r="D12" s="4">
        <v>57100</v>
      </c>
      <c r="E12" s="4">
        <v>56720.6</v>
      </c>
      <c r="F12" s="4">
        <v>57000</v>
      </c>
      <c r="G12" s="4">
        <v>58350</v>
      </c>
      <c r="H12" s="4">
        <v>59900</v>
      </c>
      <c r="I12" s="3">
        <f t="shared" si="0"/>
        <v>9.1420164374809709E-3</v>
      </c>
      <c r="J12" s="3">
        <f t="shared" si="1"/>
        <v>8.2267305898531002E-3</v>
      </c>
      <c r="K12" s="3">
        <f t="shared" si="2"/>
        <v>7.0005778547159022E-3</v>
      </c>
      <c r="L12" s="3">
        <f t="shared" si="3"/>
        <v>6.6185525684918107E-3</v>
      </c>
      <c r="M12" s="3">
        <f t="shared" si="4"/>
        <v>5.9345011388000557E-3</v>
      </c>
      <c r="N12" s="3">
        <f t="shared" si="5"/>
        <v>-3.2075152986809153E-3</v>
      </c>
      <c r="O12" s="4">
        <f t="shared" si="6"/>
        <v>2434.4000000000015</v>
      </c>
    </row>
    <row r="13" spans="1:17" ht="12.75" customHeight="1" x14ac:dyDescent="0.2">
      <c r="A13" t="s">
        <v>25</v>
      </c>
      <c r="B13" t="s">
        <v>198</v>
      </c>
      <c r="C13" s="4">
        <v>26627</v>
      </c>
      <c r="D13" s="4">
        <v>29100</v>
      </c>
      <c r="E13" s="4">
        <v>41675</v>
      </c>
      <c r="F13" s="4">
        <v>55703</v>
      </c>
      <c r="G13" s="4">
        <v>59293</v>
      </c>
      <c r="H13" s="4">
        <v>54803</v>
      </c>
      <c r="I13" s="3">
        <f t="shared" si="0"/>
        <v>4.2360033077320312E-3</v>
      </c>
      <c r="J13" s="3">
        <f t="shared" si="1"/>
        <v>6.0445234594155902E-3</v>
      </c>
      <c r="K13" s="3">
        <f t="shared" si="2"/>
        <v>6.841284004232279E-3</v>
      </c>
      <c r="L13" s="3">
        <f t="shared" si="3"/>
        <v>6.7255156374221919E-3</v>
      </c>
      <c r="M13" s="3">
        <f t="shared" si="4"/>
        <v>5.4295236378908091E-3</v>
      </c>
      <c r="N13" s="3">
        <f t="shared" si="5"/>
        <v>1.1935203301587779E-3</v>
      </c>
      <c r="O13" s="4">
        <f t="shared" si="6"/>
        <v>28176</v>
      </c>
    </row>
    <row r="14" spans="1:17" ht="12.75" customHeight="1" x14ac:dyDescent="0.2">
      <c r="A14" s="9" t="s">
        <v>26</v>
      </c>
      <c r="B14" s="9"/>
      <c r="C14" s="1">
        <f t="shared" ref="C14:H14" si="7">SUM(C2:C13)</f>
        <v>6285877.9999999991</v>
      </c>
      <c r="D14" s="1">
        <f t="shared" si="7"/>
        <v>6566147</v>
      </c>
      <c r="E14" s="1">
        <f t="shared" si="7"/>
        <v>6894670.8999999994</v>
      </c>
      <c r="F14" s="1">
        <f t="shared" si="7"/>
        <v>8142185</v>
      </c>
      <c r="G14" s="1">
        <f t="shared" si="7"/>
        <v>8816127</v>
      </c>
      <c r="H14" s="1">
        <f t="shared" si="7"/>
        <v>10093519</v>
      </c>
      <c r="I14" s="4"/>
      <c r="J14" s="3"/>
      <c r="K14" s="4"/>
      <c r="L14" s="3"/>
      <c r="M14" s="9"/>
      <c r="N14" s="9"/>
      <c r="O14" s="1">
        <f t="shared" si="6"/>
        <v>3807641.0000000009</v>
      </c>
      <c r="P14" s="9"/>
      <c r="Q14" s="9"/>
    </row>
    <row r="15" spans="1:17" ht="12.75" customHeight="1" x14ac:dyDescent="0.2">
      <c r="C15" s="4"/>
      <c r="D15" s="4"/>
      <c r="E15" s="4"/>
      <c r="F15" s="4"/>
      <c r="G15" s="4"/>
      <c r="H15" s="4"/>
      <c r="I15" s="4"/>
    </row>
    <row r="16" spans="1:17" ht="12.75" customHeight="1" x14ac:dyDescent="0.2">
      <c r="C16" s="4"/>
      <c r="D16" s="4"/>
      <c r="E16" s="4"/>
      <c r="F16" s="4"/>
      <c r="G16" s="4"/>
      <c r="H16" s="4"/>
      <c r="I16" s="4"/>
    </row>
    <row r="17" spans="3:9" ht="12.75" customHeight="1" x14ac:dyDescent="0.2">
      <c r="C17" s="4"/>
      <c r="D17" s="4"/>
      <c r="E17" s="4"/>
      <c r="F17" s="4"/>
      <c r="G17" s="4"/>
      <c r="H17" s="4"/>
      <c r="I17" s="4"/>
    </row>
    <row r="18" spans="3:9" ht="12.75" customHeight="1" x14ac:dyDescent="0.2">
      <c r="C18" s="4"/>
      <c r="D18" s="4"/>
      <c r="E18" s="4"/>
      <c r="F18" s="4"/>
      <c r="G18" s="4"/>
      <c r="H18" s="4"/>
      <c r="I18" s="4"/>
    </row>
    <row r="19" spans="3:9" ht="12.75" customHeight="1" x14ac:dyDescent="0.2">
      <c r="C19" s="4"/>
      <c r="D19" s="4"/>
      <c r="E19" s="4"/>
      <c r="F19" s="4"/>
      <c r="G19" s="4"/>
      <c r="H19" s="4"/>
      <c r="I19" s="4"/>
    </row>
    <row r="20" spans="3:9" ht="12.75" customHeight="1" x14ac:dyDescent="0.2">
      <c r="C20" s="4"/>
      <c r="D20" s="4"/>
      <c r="E20" s="4"/>
      <c r="F20" s="4"/>
      <c r="G20" s="4"/>
      <c r="H20" s="4"/>
      <c r="I20" s="4"/>
    </row>
    <row r="21" spans="3:9" ht="12.75" customHeight="1" x14ac:dyDescent="0.2">
      <c r="C21" s="4"/>
      <c r="D21" s="4"/>
      <c r="E21" s="4"/>
      <c r="F21" s="4"/>
      <c r="G21" s="4"/>
      <c r="H21" s="4"/>
      <c r="I21" s="4"/>
    </row>
    <row r="22" spans="3:9" ht="12.75" customHeight="1" x14ac:dyDescent="0.2">
      <c r="C22" s="4"/>
      <c r="D22" s="4"/>
      <c r="E22" s="4"/>
      <c r="F22" s="4"/>
      <c r="G22" s="4"/>
      <c r="H22" s="4"/>
      <c r="I22" s="4"/>
    </row>
    <row r="23" spans="3:9" ht="12.75" customHeight="1" x14ac:dyDescent="0.2">
      <c r="C23" s="4"/>
      <c r="D23" s="4"/>
      <c r="E23" s="4"/>
      <c r="F23" s="4"/>
      <c r="G23" s="4"/>
      <c r="H23" s="4"/>
      <c r="I23" s="4"/>
    </row>
    <row r="24" spans="3:9" ht="12.75" customHeight="1" x14ac:dyDescent="0.2">
      <c r="C24" s="4"/>
      <c r="D24" s="4"/>
      <c r="E24" s="4"/>
      <c r="F24" s="4"/>
      <c r="G24" s="4"/>
      <c r="H24" s="4"/>
      <c r="I24" s="4"/>
    </row>
    <row r="25" spans="3:9" ht="12.75" customHeight="1" x14ac:dyDescent="0.2">
      <c r="C25" s="4"/>
      <c r="D25" s="4"/>
      <c r="E25" s="4"/>
      <c r="F25" s="4"/>
      <c r="G25" s="4"/>
      <c r="H25" s="4"/>
      <c r="I25" s="4"/>
    </row>
    <row r="26" spans="3:9" ht="12.75" customHeight="1" x14ac:dyDescent="0.2">
      <c r="C26" s="4"/>
      <c r="D26" s="4"/>
      <c r="E26" s="4"/>
      <c r="F26" s="4"/>
      <c r="G26" s="4"/>
      <c r="H26" s="4"/>
      <c r="I26" s="4"/>
    </row>
    <row r="27" spans="3:9" ht="12.75" customHeight="1" x14ac:dyDescent="0.2">
      <c r="C27" s="4"/>
      <c r="D27" s="4"/>
      <c r="E27" s="4"/>
      <c r="F27" s="4"/>
      <c r="G27" s="4"/>
      <c r="H27" s="4"/>
      <c r="I27" s="4"/>
    </row>
    <row r="28" spans="3:9" ht="12.75" customHeight="1" x14ac:dyDescent="0.2">
      <c r="C28" s="4"/>
      <c r="D28" s="4"/>
      <c r="E28" s="4"/>
      <c r="F28" s="4"/>
      <c r="G28" s="4"/>
      <c r="H28" s="4"/>
      <c r="I28" s="4"/>
    </row>
    <row r="29" spans="3:9" ht="12.75" customHeight="1" x14ac:dyDescent="0.2">
      <c r="C29" s="4"/>
      <c r="D29" s="4"/>
      <c r="E29" s="4"/>
      <c r="F29" s="4"/>
      <c r="G29" s="4"/>
      <c r="H29" s="4"/>
      <c r="I29" s="4"/>
    </row>
    <row r="30" spans="3:9" ht="12.75" customHeight="1" x14ac:dyDescent="0.2">
      <c r="C30" s="4"/>
      <c r="D30" s="4"/>
      <c r="E30" s="4"/>
      <c r="F30" s="4"/>
      <c r="G30" s="4"/>
      <c r="H30" s="4"/>
      <c r="I30" s="4"/>
    </row>
    <row r="31" spans="3:9" x14ac:dyDescent="0.2">
      <c r="C31" s="4"/>
      <c r="D31" s="4"/>
      <c r="E31" s="4"/>
      <c r="F31" s="4"/>
      <c r="G31" s="4"/>
      <c r="H31" s="4"/>
      <c r="I31" s="4"/>
    </row>
    <row r="32" spans="3:9" x14ac:dyDescent="0.2">
      <c r="C32" s="4"/>
      <c r="D32" s="4"/>
      <c r="E32" s="4"/>
      <c r="F32" s="4"/>
      <c r="G32" s="4"/>
      <c r="H32" s="4"/>
      <c r="I32" s="4"/>
    </row>
    <row r="33" spans="3:9" x14ac:dyDescent="0.2">
      <c r="C33" s="4"/>
      <c r="D33" s="4"/>
      <c r="E33" s="4"/>
      <c r="F33" s="4"/>
      <c r="G33" s="4"/>
      <c r="H33" s="4"/>
      <c r="I33" s="4"/>
    </row>
    <row r="34" spans="3:9" x14ac:dyDescent="0.2">
      <c r="C34" s="4"/>
      <c r="D34" s="4"/>
      <c r="E34" s="4"/>
      <c r="F34" s="4"/>
      <c r="G34" s="4"/>
      <c r="H34" s="4"/>
      <c r="I34" s="4"/>
    </row>
    <row r="35" spans="3:9" x14ac:dyDescent="0.2">
      <c r="C35" s="4"/>
      <c r="D35" s="4"/>
      <c r="E35" s="4"/>
      <c r="F35" s="4"/>
      <c r="G35" s="4"/>
      <c r="H35" s="4"/>
      <c r="I35" s="4"/>
    </row>
    <row r="36" spans="3:9" x14ac:dyDescent="0.2">
      <c r="C36" s="4"/>
      <c r="D36" s="4"/>
      <c r="E36" s="4"/>
      <c r="F36" s="4"/>
      <c r="G36" s="4"/>
      <c r="H36" s="4"/>
      <c r="I36" s="4"/>
    </row>
    <row r="37" spans="3:9" x14ac:dyDescent="0.2">
      <c r="C37" s="4"/>
      <c r="D37" s="4"/>
      <c r="E37" s="4"/>
      <c r="F37" s="4"/>
      <c r="G37" s="4"/>
      <c r="H37" s="4"/>
      <c r="I37" s="4"/>
    </row>
    <row r="38" spans="3:9" x14ac:dyDescent="0.2">
      <c r="C38" s="4"/>
      <c r="D38" s="4"/>
      <c r="E38" s="4"/>
      <c r="F38" s="4"/>
      <c r="G38" s="4"/>
      <c r="H38" s="4"/>
      <c r="I38" s="4"/>
    </row>
    <row r="39" spans="3:9" x14ac:dyDescent="0.2">
      <c r="C39" s="4"/>
      <c r="D39" s="4"/>
      <c r="E39" s="4"/>
      <c r="F39" s="4"/>
      <c r="G39" s="4"/>
      <c r="H39" s="4"/>
      <c r="I39" s="4"/>
    </row>
    <row r="40" spans="3:9" x14ac:dyDescent="0.2">
      <c r="C40" s="4"/>
      <c r="D40" s="4"/>
      <c r="E40" s="4"/>
      <c r="F40" s="4"/>
      <c r="G40" s="4"/>
      <c r="H40" s="4"/>
      <c r="I40" s="4"/>
    </row>
    <row r="41" spans="3:9" x14ac:dyDescent="0.2">
      <c r="C41" s="4"/>
      <c r="D41" s="4"/>
      <c r="E41" s="4"/>
      <c r="F41" s="4"/>
      <c r="G41" s="4"/>
      <c r="H41" s="4"/>
      <c r="I41" s="4"/>
    </row>
    <row r="42" spans="3:9" x14ac:dyDescent="0.2">
      <c r="C42" s="4"/>
      <c r="D42" s="4"/>
      <c r="E42" s="4"/>
      <c r="F42" s="4"/>
      <c r="G42" s="4"/>
      <c r="H42" s="4"/>
      <c r="I42" s="4"/>
    </row>
    <row r="43" spans="3:9" x14ac:dyDescent="0.2">
      <c r="C43" s="4"/>
      <c r="D43" s="4"/>
      <c r="E43" s="4"/>
      <c r="F43" s="4"/>
      <c r="G43" s="4"/>
      <c r="H43" s="4"/>
      <c r="I43" s="4"/>
    </row>
    <row r="44" spans="3:9" x14ac:dyDescent="0.2">
      <c r="C44" s="4"/>
      <c r="D44" s="4"/>
      <c r="E44" s="4"/>
      <c r="F44" s="4"/>
      <c r="G44" s="4"/>
      <c r="H44" s="4"/>
      <c r="I44" s="4"/>
    </row>
    <row r="45" spans="3:9" x14ac:dyDescent="0.2">
      <c r="C45" s="4"/>
      <c r="D45" s="4"/>
      <c r="E45" s="4"/>
      <c r="F45" s="4"/>
      <c r="G45" s="4"/>
      <c r="H45" s="4"/>
      <c r="I45" s="4"/>
    </row>
    <row r="46" spans="3:9" x14ac:dyDescent="0.2">
      <c r="C46" s="4"/>
      <c r="D46" s="4"/>
      <c r="E46" s="4"/>
      <c r="F46" s="4"/>
      <c r="G46" s="4"/>
      <c r="H46" s="4"/>
      <c r="I46" s="4"/>
    </row>
    <row r="47" spans="3:9" x14ac:dyDescent="0.2">
      <c r="C47" s="4"/>
      <c r="D47" s="4"/>
      <c r="E47" s="4"/>
      <c r="F47" s="4"/>
      <c r="G47" s="4"/>
      <c r="H47" s="4"/>
      <c r="I47" s="4"/>
    </row>
    <row r="48" spans="3:9" x14ac:dyDescent="0.2">
      <c r="C48" s="4"/>
      <c r="D48" s="4"/>
      <c r="E48" s="4"/>
      <c r="F48" s="4"/>
      <c r="G48" s="4"/>
      <c r="H48" s="4"/>
      <c r="I48" s="4"/>
    </row>
    <row r="49" spans="3:9" x14ac:dyDescent="0.2">
      <c r="C49" s="4"/>
      <c r="D49" s="4"/>
      <c r="E49" s="4"/>
      <c r="F49" s="4"/>
      <c r="G49" s="4"/>
      <c r="H49" s="4"/>
      <c r="I49" s="4"/>
    </row>
    <row r="50" spans="3:9" x14ac:dyDescent="0.2">
      <c r="C50" s="4"/>
      <c r="D50" s="4"/>
      <c r="E50" s="4"/>
      <c r="F50" s="4"/>
      <c r="G50" s="4"/>
      <c r="H50" s="4"/>
      <c r="I50" s="4"/>
    </row>
    <row r="51" spans="3:9" x14ac:dyDescent="0.2">
      <c r="C51" s="4"/>
      <c r="D51" s="4"/>
      <c r="E51" s="4"/>
      <c r="F51" s="4"/>
      <c r="G51" s="4"/>
      <c r="H51" s="4"/>
      <c r="I51" s="4"/>
    </row>
    <row r="52" spans="3:9" x14ac:dyDescent="0.2">
      <c r="C52" s="4"/>
      <c r="D52" s="4"/>
      <c r="E52" s="4"/>
      <c r="F52" s="4"/>
      <c r="G52" s="4"/>
      <c r="H52" s="4"/>
      <c r="I52" s="4"/>
    </row>
    <row r="53" spans="3:9" x14ac:dyDescent="0.2">
      <c r="C53" s="4"/>
      <c r="D53" s="4"/>
      <c r="E53" s="4"/>
      <c r="F53" s="4"/>
      <c r="G53" s="4"/>
      <c r="H53" s="4"/>
      <c r="I53" s="4"/>
    </row>
    <row r="54" spans="3:9" x14ac:dyDescent="0.2">
      <c r="C54" s="4"/>
      <c r="D54" s="4"/>
      <c r="E54" s="4"/>
      <c r="F54" s="4"/>
      <c r="G54" s="4"/>
      <c r="H54" s="4"/>
      <c r="I54" s="4"/>
    </row>
    <row r="55" spans="3:9" x14ac:dyDescent="0.2">
      <c r="C55" s="4"/>
      <c r="D55" s="4"/>
      <c r="E55" s="4"/>
      <c r="F55" s="4"/>
      <c r="G55" s="4"/>
      <c r="H55" s="4"/>
      <c r="I55" s="4"/>
    </row>
    <row r="56" spans="3:9" x14ac:dyDescent="0.2">
      <c r="C56" s="4"/>
      <c r="D56" s="4"/>
      <c r="E56" s="4"/>
      <c r="F56" s="4"/>
      <c r="G56" s="4"/>
      <c r="H56" s="4"/>
      <c r="I56" s="4"/>
    </row>
    <row r="57" spans="3:9" x14ac:dyDescent="0.2">
      <c r="C57" s="4"/>
      <c r="D57" s="4"/>
      <c r="E57" s="4"/>
      <c r="F57" s="4"/>
      <c r="G57" s="4"/>
      <c r="H57" s="4"/>
      <c r="I57" s="4"/>
    </row>
    <row r="58" spans="3:9" x14ac:dyDescent="0.2">
      <c r="C58" s="4"/>
      <c r="D58" s="4"/>
      <c r="E58" s="4"/>
      <c r="F58" s="4"/>
      <c r="G58" s="4"/>
      <c r="H58" s="4"/>
      <c r="I58" s="4"/>
    </row>
    <row r="59" spans="3:9" x14ac:dyDescent="0.2">
      <c r="C59" s="4"/>
      <c r="D59" s="4"/>
      <c r="E59" s="4"/>
      <c r="F59" s="4"/>
      <c r="G59" s="4"/>
      <c r="H59" s="4"/>
      <c r="I59" s="4"/>
    </row>
    <row r="60" spans="3:9" x14ac:dyDescent="0.2">
      <c r="C60" s="4"/>
      <c r="D60" s="4"/>
      <c r="E60" s="4"/>
      <c r="F60" s="4"/>
      <c r="G60" s="4"/>
      <c r="H60" s="4"/>
      <c r="I60" s="4"/>
    </row>
    <row r="61" spans="3:9" x14ac:dyDescent="0.2">
      <c r="C61" s="4"/>
      <c r="D61" s="4"/>
      <c r="E61" s="4"/>
      <c r="F61" s="4"/>
      <c r="G61" s="4"/>
      <c r="H61" s="4"/>
      <c r="I61" s="4"/>
    </row>
    <row r="62" spans="3:9" x14ac:dyDescent="0.2">
      <c r="C62" s="4"/>
      <c r="D62" s="4"/>
      <c r="E62" s="4"/>
      <c r="F62" s="4"/>
      <c r="G62" s="4"/>
      <c r="H62" s="4"/>
      <c r="I62" s="4"/>
    </row>
    <row r="63" spans="3:9" x14ac:dyDescent="0.2">
      <c r="C63" s="4"/>
      <c r="D63" s="4"/>
      <c r="E63" s="4"/>
      <c r="F63" s="4"/>
      <c r="G63" s="4"/>
      <c r="H63" s="4"/>
      <c r="I63" s="4"/>
    </row>
    <row r="64" spans="3:9" x14ac:dyDescent="0.2">
      <c r="C64" s="4"/>
      <c r="D64" s="4"/>
      <c r="E64" s="4"/>
      <c r="F64" s="4"/>
      <c r="G64" s="4"/>
      <c r="H64" s="4"/>
      <c r="I64" s="4"/>
    </row>
    <row r="65" spans="3:9" x14ac:dyDescent="0.2">
      <c r="C65" s="4"/>
      <c r="D65" s="4"/>
      <c r="E65" s="4"/>
      <c r="F65" s="4"/>
      <c r="G65" s="4"/>
      <c r="H65" s="4"/>
      <c r="I65" s="4"/>
    </row>
    <row r="66" spans="3:9" x14ac:dyDescent="0.2">
      <c r="C66" s="4"/>
      <c r="D66" s="4"/>
      <c r="E66" s="4"/>
      <c r="F66" s="4"/>
      <c r="G66" s="4"/>
      <c r="H66" s="4"/>
      <c r="I66" s="4"/>
    </row>
    <row r="67" spans="3:9" x14ac:dyDescent="0.2">
      <c r="C67" s="4"/>
      <c r="D67" s="4"/>
      <c r="E67" s="4"/>
      <c r="F67" s="4"/>
      <c r="G67" s="4"/>
      <c r="H67" s="4"/>
      <c r="I67" s="4"/>
    </row>
    <row r="68" spans="3:9" x14ac:dyDescent="0.2">
      <c r="C68" s="4"/>
      <c r="D68" s="4"/>
      <c r="E68" s="4"/>
      <c r="F68" s="4"/>
      <c r="G68" s="4"/>
      <c r="H68" s="4"/>
      <c r="I68" s="4"/>
    </row>
    <row r="69" spans="3:9" x14ac:dyDescent="0.2">
      <c r="C69" s="4"/>
      <c r="D69" s="4"/>
      <c r="E69" s="4"/>
      <c r="F69" s="4"/>
      <c r="G69" s="4"/>
      <c r="H69" s="4"/>
      <c r="I69" s="4"/>
    </row>
    <row r="70" spans="3:9" x14ac:dyDescent="0.2">
      <c r="C70" s="4"/>
      <c r="D70" s="4"/>
      <c r="E70" s="4"/>
      <c r="F70" s="4"/>
      <c r="G70" s="4"/>
      <c r="H70" s="4"/>
      <c r="I70" s="4"/>
    </row>
    <row r="71" spans="3:9" x14ac:dyDescent="0.2">
      <c r="C71" s="4"/>
      <c r="D71" s="4"/>
      <c r="E71" s="4"/>
      <c r="F71" s="4"/>
      <c r="G71" s="4"/>
      <c r="H71" s="4"/>
      <c r="I71" s="4"/>
    </row>
    <row r="72" spans="3:9" x14ac:dyDescent="0.2">
      <c r="C72" s="4"/>
      <c r="D72" s="4"/>
      <c r="E72" s="4"/>
      <c r="F72" s="4"/>
      <c r="G72" s="4"/>
      <c r="H72" s="4"/>
      <c r="I72" s="4"/>
    </row>
    <row r="73" spans="3:9" x14ac:dyDescent="0.2">
      <c r="C73" s="4"/>
      <c r="D73" s="4"/>
      <c r="E73" s="4"/>
      <c r="F73" s="4"/>
      <c r="G73" s="4"/>
      <c r="H73" s="4"/>
      <c r="I73" s="4"/>
    </row>
    <row r="74" spans="3:9" x14ac:dyDescent="0.2">
      <c r="C74" s="4"/>
      <c r="D74" s="4"/>
      <c r="E74" s="4"/>
      <c r="F74" s="4"/>
      <c r="G74" s="4"/>
      <c r="H74" s="4"/>
      <c r="I74" s="4"/>
    </row>
    <row r="75" spans="3:9" x14ac:dyDescent="0.2">
      <c r="C75" s="4"/>
      <c r="D75" s="4"/>
      <c r="E75" s="4"/>
      <c r="F75" s="4"/>
      <c r="G75" s="4"/>
      <c r="H75" s="4"/>
      <c r="I75" s="4"/>
    </row>
    <row r="76" spans="3:9" x14ac:dyDescent="0.2">
      <c r="C76" s="4"/>
      <c r="D76" s="4"/>
      <c r="E76" s="4"/>
      <c r="F76" s="4"/>
      <c r="G76" s="4"/>
      <c r="H76" s="4"/>
      <c r="I76" s="4"/>
    </row>
    <row r="77" spans="3:9" x14ac:dyDescent="0.2">
      <c r="C77" s="4"/>
      <c r="D77" s="4"/>
      <c r="E77" s="4"/>
      <c r="F77" s="4"/>
      <c r="G77" s="4"/>
      <c r="H77" s="4"/>
      <c r="I77" s="4"/>
    </row>
    <row r="78" spans="3:9" x14ac:dyDescent="0.2">
      <c r="C78" s="4"/>
      <c r="D78" s="4"/>
      <c r="E78" s="4"/>
      <c r="F78" s="4"/>
      <c r="G78" s="4"/>
      <c r="H78" s="4"/>
      <c r="I78" s="4"/>
    </row>
    <row r="79" spans="3:9" x14ac:dyDescent="0.2">
      <c r="C79" s="4"/>
      <c r="D79" s="4"/>
      <c r="E79" s="4"/>
      <c r="F79" s="4"/>
      <c r="G79" s="4"/>
      <c r="H79" s="4"/>
      <c r="I79" s="4"/>
    </row>
    <row r="80" spans="3:9" x14ac:dyDescent="0.2">
      <c r="C80" s="4"/>
      <c r="D80" s="4"/>
      <c r="E80" s="4"/>
      <c r="F80" s="4"/>
      <c r="G80" s="4"/>
      <c r="H80" s="4"/>
      <c r="I80" s="4"/>
    </row>
    <row r="81" spans="3:9" x14ac:dyDescent="0.2">
      <c r="C81" s="4"/>
      <c r="D81" s="4"/>
      <c r="E81" s="4"/>
      <c r="F81" s="4"/>
      <c r="G81" s="4"/>
      <c r="H81" s="4"/>
      <c r="I81" s="4"/>
    </row>
    <row r="82" spans="3:9" x14ac:dyDescent="0.2">
      <c r="C82" s="4"/>
      <c r="D82" s="4"/>
      <c r="E82" s="4"/>
      <c r="F82" s="4"/>
      <c r="G82" s="4"/>
      <c r="H82" s="4"/>
      <c r="I82" s="4"/>
    </row>
    <row r="83" spans="3:9" x14ac:dyDescent="0.2">
      <c r="C83" s="4"/>
      <c r="D83" s="4"/>
      <c r="E83" s="4"/>
      <c r="F83" s="4"/>
      <c r="G83" s="4"/>
      <c r="H83" s="4"/>
      <c r="I83" s="4"/>
    </row>
    <row r="84" spans="3:9" x14ac:dyDescent="0.2">
      <c r="C84" s="4"/>
      <c r="D84" s="4"/>
      <c r="E84" s="4"/>
      <c r="F84" s="4"/>
      <c r="G84" s="4"/>
      <c r="H84" s="4"/>
      <c r="I84" s="4"/>
    </row>
    <row r="85" spans="3:9" x14ac:dyDescent="0.2">
      <c r="C85" s="4"/>
      <c r="D85" s="4"/>
      <c r="E85" s="4"/>
      <c r="F85" s="4"/>
      <c r="G85" s="4"/>
      <c r="H85" s="4"/>
      <c r="I85" s="4"/>
    </row>
    <row r="86" spans="3:9" x14ac:dyDescent="0.2">
      <c r="C86" s="4"/>
      <c r="D86" s="4"/>
      <c r="E86" s="4"/>
      <c r="F86" s="4"/>
      <c r="G86" s="4"/>
      <c r="H86" s="4"/>
      <c r="I86" s="4"/>
    </row>
    <row r="87" spans="3:9" x14ac:dyDescent="0.2">
      <c r="C87" s="4"/>
      <c r="D87" s="4"/>
      <c r="E87" s="4"/>
      <c r="F87" s="4"/>
      <c r="G87" s="4"/>
      <c r="H87" s="4"/>
      <c r="I87" s="4"/>
    </row>
    <row r="88" spans="3:9" x14ac:dyDescent="0.2">
      <c r="C88" s="4"/>
      <c r="D88" s="4"/>
      <c r="E88" s="4"/>
      <c r="F88" s="4"/>
      <c r="G88" s="4"/>
      <c r="H88" s="4"/>
      <c r="I88" s="4"/>
    </row>
    <row r="89" spans="3:9" x14ac:dyDescent="0.2">
      <c r="C89" s="4"/>
      <c r="D89" s="4"/>
      <c r="E89" s="4"/>
      <c r="F89" s="4"/>
      <c r="G89" s="4"/>
      <c r="H89" s="4"/>
      <c r="I89" s="4"/>
    </row>
    <row r="90" spans="3:9" x14ac:dyDescent="0.2">
      <c r="C90" s="4"/>
      <c r="D90" s="4"/>
      <c r="E90" s="4"/>
      <c r="F90" s="4"/>
      <c r="G90" s="4"/>
      <c r="H90" s="4"/>
      <c r="I90" s="4"/>
    </row>
    <row r="91" spans="3:9" x14ac:dyDescent="0.2">
      <c r="C91" s="4"/>
      <c r="D91" s="4"/>
      <c r="E91" s="4"/>
      <c r="F91" s="4"/>
      <c r="G91" s="4"/>
      <c r="H91" s="4"/>
      <c r="I91" s="4"/>
    </row>
    <row r="92" spans="3:9" x14ac:dyDescent="0.2">
      <c r="C92" s="4"/>
      <c r="D92" s="4"/>
      <c r="E92" s="4"/>
      <c r="F92" s="4"/>
      <c r="G92" s="4"/>
      <c r="H92" s="4"/>
      <c r="I92" s="4"/>
    </row>
    <row r="93" spans="3:9" x14ac:dyDescent="0.2">
      <c r="C93" s="4"/>
      <c r="D93" s="4"/>
      <c r="E93" s="4"/>
      <c r="F93" s="4"/>
      <c r="G93" s="4"/>
      <c r="H93" s="4"/>
      <c r="I93" s="4"/>
    </row>
    <row r="94" spans="3:9" x14ac:dyDescent="0.2">
      <c r="C94" s="4"/>
      <c r="D94" s="4"/>
      <c r="E94" s="4"/>
      <c r="F94" s="4"/>
      <c r="G94" s="4"/>
      <c r="H94" s="4"/>
      <c r="I94" s="4"/>
    </row>
    <row r="95" spans="3:9" x14ac:dyDescent="0.2">
      <c r="C95" s="4"/>
      <c r="D95" s="4"/>
      <c r="E95" s="4"/>
      <c r="F95" s="4"/>
      <c r="G95" s="4"/>
      <c r="H95" s="4"/>
      <c r="I95" s="4"/>
    </row>
    <row r="96" spans="3:9" x14ac:dyDescent="0.2">
      <c r="C96" s="4"/>
      <c r="D96" s="4"/>
      <c r="E96" s="4"/>
      <c r="F96" s="4"/>
      <c r="G96" s="4"/>
      <c r="H96" s="4"/>
      <c r="I96" s="4"/>
    </row>
    <row r="97" spans="3:9" x14ac:dyDescent="0.2">
      <c r="C97" s="4"/>
      <c r="D97" s="4"/>
      <c r="E97" s="4"/>
      <c r="F97" s="4"/>
      <c r="G97" s="4"/>
      <c r="H97" s="4"/>
      <c r="I97" s="4"/>
    </row>
    <row r="98" spans="3:9" x14ac:dyDescent="0.2">
      <c r="C98" s="4"/>
      <c r="D98" s="4"/>
      <c r="E98" s="4"/>
      <c r="F98" s="4"/>
      <c r="G98" s="4"/>
      <c r="H98" s="4"/>
      <c r="I98" s="4"/>
    </row>
    <row r="99" spans="3:9" x14ac:dyDescent="0.2">
      <c r="C99" s="4"/>
      <c r="D99" s="4"/>
      <c r="E99" s="4"/>
      <c r="F99" s="4"/>
      <c r="G99" s="4"/>
      <c r="H99" s="4"/>
      <c r="I99" s="4"/>
    </row>
    <row r="100" spans="3:9" x14ac:dyDescent="0.2">
      <c r="C100" s="4"/>
      <c r="D100" s="4"/>
      <c r="E100" s="4"/>
      <c r="F100" s="4"/>
      <c r="G100" s="4"/>
      <c r="H100" s="4"/>
      <c r="I100" s="4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4"/>
  <sheetViews>
    <sheetView workbookViewId="0"/>
  </sheetViews>
  <sheetFormatPr defaultColWidth="17.140625" defaultRowHeight="12.75" customHeight="1" x14ac:dyDescent="0.2"/>
  <cols>
    <col min="1" max="1" width="43.42578125" customWidth="1"/>
    <col min="2" max="2" width="37.7109375" customWidth="1"/>
    <col min="3" max="3" width="14" customWidth="1"/>
    <col min="4" max="4" width="14" hidden="1" customWidth="1"/>
    <col min="5" max="7" width="14" customWidth="1"/>
    <col min="8" max="8" width="15.28515625" customWidth="1"/>
    <col min="9" max="9" width="16.28515625" customWidth="1"/>
    <col min="10" max="10" width="18.7109375" customWidth="1"/>
    <col min="11" max="11" width="17.5703125" customWidth="1"/>
    <col min="12" max="12" width="14.28515625" customWidth="1"/>
    <col min="13" max="13" width="16" customWidth="1"/>
    <col min="14" max="14" width="17.5703125" customWidth="1"/>
    <col min="15" max="16" width="12.28515625" customWidth="1"/>
    <col min="17" max="17" width="9.85546875" customWidth="1"/>
  </cols>
  <sheetData>
    <row r="1" spans="1:17" ht="12.75" customHeight="1" x14ac:dyDescent="0.2">
      <c r="A1" s="10" t="s">
        <v>293</v>
      </c>
      <c r="B1" s="7" t="s">
        <v>162</v>
      </c>
      <c r="C1" s="5" t="s">
        <v>1</v>
      </c>
      <c r="D1" s="6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6" t="s">
        <v>7</v>
      </c>
      <c r="J1" s="7" t="s">
        <v>8</v>
      </c>
      <c r="K1" s="7" t="s">
        <v>9</v>
      </c>
      <c r="L1" s="7" t="s">
        <v>10</v>
      </c>
      <c r="M1" s="7" t="s">
        <v>11</v>
      </c>
      <c r="N1" s="7" t="s">
        <v>12</v>
      </c>
      <c r="O1" s="7" t="s">
        <v>13</v>
      </c>
      <c r="P1" s="7"/>
      <c r="Q1" s="7"/>
    </row>
    <row r="2" spans="1:17" ht="12.75" customHeight="1" x14ac:dyDescent="0.2">
      <c r="A2" t="s">
        <v>163</v>
      </c>
      <c r="B2" t="s">
        <v>294</v>
      </c>
      <c r="C2" s="4">
        <v>75781.600000000006</v>
      </c>
      <c r="D2" s="4">
        <v>76838.600000000006</v>
      </c>
      <c r="E2" s="4">
        <v>79706.8</v>
      </c>
      <c r="F2" s="4">
        <v>79810</v>
      </c>
      <c r="G2" s="4">
        <v>81812</v>
      </c>
      <c r="H2" s="4">
        <v>84812</v>
      </c>
      <c r="I2" s="3">
        <f>C2/$C$5</f>
        <v>0.96375502978446326</v>
      </c>
      <c r="J2" s="3">
        <f>E2/$E$5</f>
        <v>0.96198260130731572</v>
      </c>
      <c r="K2" s="3">
        <f>F2/$F$5</f>
        <v>0.962029893924783</v>
      </c>
      <c r="L2" s="3">
        <f>G2/$G$5</f>
        <v>0.96292460158659166</v>
      </c>
      <c r="M2" s="3">
        <f>H2/$H$5</f>
        <v>0.96418908164889383</v>
      </c>
      <c r="N2" s="3">
        <f>M2-I2</f>
        <v>4.3405186443057353E-4</v>
      </c>
      <c r="O2" s="4">
        <f>H2-C2</f>
        <v>9030.3999999999942</v>
      </c>
    </row>
    <row r="3" spans="1:17" ht="12.75" customHeight="1" x14ac:dyDescent="0.2">
      <c r="A3" t="s">
        <v>164</v>
      </c>
      <c r="B3" t="s">
        <v>295</v>
      </c>
      <c r="C3" s="4">
        <v>2000</v>
      </c>
      <c r="D3" s="4">
        <v>2100</v>
      </c>
      <c r="E3" s="4">
        <v>2300</v>
      </c>
      <c r="F3" s="4">
        <v>2300</v>
      </c>
      <c r="G3" s="4">
        <v>2300</v>
      </c>
      <c r="H3" s="4">
        <v>2300</v>
      </c>
      <c r="I3" s="3">
        <f>C3/$C$5</f>
        <v>2.5435066817920529E-2</v>
      </c>
      <c r="J3" s="3">
        <f>E3/$E$5</f>
        <v>2.7758735553388494E-2</v>
      </c>
      <c r="K3" s="3">
        <f>F3/$F$5</f>
        <v>2.7724204435872708E-2</v>
      </c>
      <c r="L3" s="3">
        <f>G3/$G$5</f>
        <v>2.7070925825663238E-2</v>
      </c>
      <c r="M3" s="3">
        <f>H3/$H$5</f>
        <v>2.6147654669061639E-2</v>
      </c>
      <c r="N3" s="3">
        <f>M3-I3</f>
        <v>7.1258785114110962E-4</v>
      </c>
      <c r="O3" s="4">
        <f>H3-C3</f>
        <v>300</v>
      </c>
    </row>
    <row r="4" spans="1:17" ht="12.75" customHeight="1" x14ac:dyDescent="0.2">
      <c r="A4" t="s">
        <v>165</v>
      </c>
      <c r="B4" t="s">
        <v>296</v>
      </c>
      <c r="C4" s="4">
        <v>850</v>
      </c>
      <c r="D4" s="4">
        <v>900</v>
      </c>
      <c r="E4" s="4">
        <v>850</v>
      </c>
      <c r="F4" s="4">
        <v>850</v>
      </c>
      <c r="G4" s="4">
        <v>850</v>
      </c>
      <c r="H4" s="4">
        <v>850</v>
      </c>
      <c r="I4" s="3">
        <f>C4/$C$5</f>
        <v>1.0809903397616226E-2</v>
      </c>
      <c r="J4" s="3">
        <f>E4/$E$5</f>
        <v>1.0258663139295748E-2</v>
      </c>
      <c r="K4" s="3">
        <f>F4/$F$5</f>
        <v>1.0245901639344262E-2</v>
      </c>
      <c r="L4" s="3">
        <f>G4/$G$5</f>
        <v>1.000447258774511E-2</v>
      </c>
      <c r="M4" s="3">
        <f>H4/$H$5</f>
        <v>9.6632636820445199E-3</v>
      </c>
      <c r="N4" s="3">
        <f>M4-I4</f>
        <v>-1.1466397155717057E-3</v>
      </c>
      <c r="O4" s="4">
        <f>H4-C4</f>
        <v>0</v>
      </c>
    </row>
    <row r="5" spans="1:17" ht="12.75" customHeight="1" x14ac:dyDescent="0.2">
      <c r="A5" s="9" t="s">
        <v>26</v>
      </c>
      <c r="B5" s="9"/>
      <c r="C5" s="1">
        <f t="shared" ref="C5:H5" si="0">SUM(C2:C4)</f>
        <v>78631.600000000006</v>
      </c>
      <c r="D5" s="1">
        <f t="shared" si="0"/>
        <v>79838.600000000006</v>
      </c>
      <c r="E5" s="1">
        <f t="shared" si="0"/>
        <v>82856.800000000003</v>
      </c>
      <c r="F5" s="1">
        <f t="shared" si="0"/>
        <v>82960</v>
      </c>
      <c r="G5" s="1">
        <f t="shared" si="0"/>
        <v>84962</v>
      </c>
      <c r="H5" s="1">
        <f t="shared" si="0"/>
        <v>87962</v>
      </c>
      <c r="I5" s="4"/>
      <c r="J5" s="3"/>
      <c r="K5" s="4"/>
      <c r="L5" s="3"/>
      <c r="M5" s="9"/>
      <c r="N5" s="9"/>
      <c r="O5" s="1">
        <f>H5-C5</f>
        <v>9330.3999999999942</v>
      </c>
      <c r="P5" s="9"/>
      <c r="Q5" s="9"/>
    </row>
    <row r="6" spans="1:17" ht="12.75" customHeight="1" x14ac:dyDescent="0.2">
      <c r="C6" s="4"/>
      <c r="D6" s="4"/>
      <c r="E6" s="4"/>
      <c r="F6" s="4"/>
      <c r="G6" s="4"/>
      <c r="H6" s="4"/>
      <c r="I6" s="4"/>
    </row>
    <row r="7" spans="1:17" ht="12.75" customHeight="1" x14ac:dyDescent="0.2">
      <c r="C7" s="4"/>
      <c r="D7" s="4"/>
      <c r="E7" s="4"/>
      <c r="F7" s="4"/>
      <c r="G7" s="4"/>
      <c r="H7" s="4"/>
      <c r="I7" s="4"/>
    </row>
    <row r="8" spans="1:17" ht="12.75" customHeight="1" x14ac:dyDescent="0.2">
      <c r="C8" s="4"/>
      <c r="D8" s="4"/>
      <c r="E8" s="4"/>
      <c r="F8" s="4"/>
      <c r="G8" s="4"/>
      <c r="H8" s="4"/>
      <c r="I8" s="4"/>
    </row>
    <row r="9" spans="1:17" ht="12.75" customHeight="1" x14ac:dyDescent="0.2">
      <c r="C9" s="4"/>
      <c r="D9" s="4"/>
      <c r="E9" s="4"/>
      <c r="F9" s="4"/>
      <c r="G9" s="4"/>
      <c r="H9" s="4"/>
      <c r="I9" s="4"/>
    </row>
    <row r="10" spans="1:17" ht="12.75" customHeight="1" x14ac:dyDescent="0.2">
      <c r="C10" s="4"/>
      <c r="D10" s="4"/>
      <c r="E10" s="4"/>
      <c r="F10" s="4"/>
      <c r="G10" s="4"/>
      <c r="H10" s="4"/>
      <c r="I10" s="4"/>
    </row>
    <row r="11" spans="1:17" ht="12.75" customHeight="1" x14ac:dyDescent="0.2">
      <c r="C11" s="4"/>
      <c r="D11" s="4"/>
      <c r="E11" s="4"/>
      <c r="F11" s="4"/>
      <c r="G11" s="4"/>
      <c r="H11" s="4"/>
      <c r="I11" s="4"/>
    </row>
    <row r="12" spans="1:17" ht="12.75" customHeight="1" x14ac:dyDescent="0.2">
      <c r="C12" s="4"/>
      <c r="D12" s="4"/>
      <c r="E12" s="4"/>
      <c r="F12" s="4"/>
      <c r="G12" s="4"/>
      <c r="H12" s="4"/>
      <c r="I12" s="4"/>
    </row>
    <row r="13" spans="1:17" ht="12.75" customHeight="1" x14ac:dyDescent="0.2">
      <c r="C13" s="4"/>
      <c r="D13" s="4"/>
      <c r="E13" s="4"/>
      <c r="F13" s="4"/>
      <c r="G13" s="4"/>
      <c r="H13" s="4"/>
      <c r="I13" s="4"/>
    </row>
    <row r="14" spans="1:17" ht="12.75" customHeight="1" x14ac:dyDescent="0.2">
      <c r="C14" s="4"/>
      <c r="D14" s="4"/>
      <c r="E14" s="4"/>
      <c r="F14" s="4"/>
      <c r="G14" s="4"/>
      <c r="H14" s="4"/>
      <c r="I14" s="4"/>
    </row>
    <row r="15" spans="1:17" ht="12.75" customHeight="1" x14ac:dyDescent="0.2">
      <c r="C15" s="4"/>
      <c r="D15" s="4"/>
      <c r="E15" s="4"/>
      <c r="F15" s="4"/>
      <c r="G15" s="4"/>
      <c r="H15" s="4"/>
      <c r="I15" s="4"/>
    </row>
    <row r="16" spans="1:17" ht="12.75" customHeight="1" x14ac:dyDescent="0.2">
      <c r="C16" s="4"/>
      <c r="D16" s="4"/>
      <c r="E16" s="4"/>
      <c r="F16" s="4"/>
      <c r="G16" s="4"/>
      <c r="H16" s="4"/>
      <c r="I16" s="4"/>
    </row>
    <row r="17" spans="3:9" ht="12.75" customHeight="1" x14ac:dyDescent="0.2">
      <c r="C17" s="4"/>
      <c r="D17" s="4"/>
      <c r="E17" s="4"/>
      <c r="F17" s="4"/>
      <c r="G17" s="4"/>
      <c r="H17" s="4"/>
      <c r="I17" s="4"/>
    </row>
    <row r="18" spans="3:9" ht="12.75" customHeight="1" x14ac:dyDescent="0.2">
      <c r="C18" s="4"/>
      <c r="D18" s="4"/>
      <c r="E18" s="4"/>
      <c r="F18" s="4"/>
      <c r="G18" s="4"/>
      <c r="H18" s="4"/>
      <c r="I18" s="4"/>
    </row>
    <row r="19" spans="3:9" ht="12.75" customHeight="1" x14ac:dyDescent="0.2">
      <c r="C19" s="4"/>
      <c r="D19" s="4"/>
      <c r="E19" s="4"/>
      <c r="F19" s="4"/>
      <c r="G19" s="4"/>
      <c r="H19" s="4"/>
      <c r="I19" s="4"/>
    </row>
    <row r="20" spans="3:9" ht="12.75" customHeight="1" x14ac:dyDescent="0.2">
      <c r="C20" s="4"/>
      <c r="D20" s="4"/>
      <c r="E20" s="4"/>
      <c r="F20" s="4"/>
      <c r="G20" s="4"/>
      <c r="H20" s="4"/>
      <c r="I20" s="4"/>
    </row>
    <row r="21" spans="3:9" ht="12.75" customHeight="1" x14ac:dyDescent="0.2">
      <c r="C21" s="4"/>
      <c r="D21" s="4"/>
      <c r="E21" s="4"/>
      <c r="F21" s="4"/>
      <c r="G21" s="4"/>
      <c r="H21" s="4"/>
      <c r="I21" s="4"/>
    </row>
    <row r="22" spans="3:9" ht="12.75" customHeight="1" x14ac:dyDescent="0.2">
      <c r="C22" s="4"/>
      <c r="D22" s="4"/>
      <c r="E22" s="4"/>
      <c r="F22" s="4"/>
      <c r="G22" s="4"/>
      <c r="H22" s="4"/>
      <c r="I22" s="4"/>
    </row>
    <row r="23" spans="3:9" ht="12.75" customHeight="1" x14ac:dyDescent="0.2">
      <c r="C23" s="4"/>
      <c r="D23" s="4"/>
      <c r="E23" s="4"/>
      <c r="F23" s="4"/>
      <c r="G23" s="4"/>
      <c r="H23" s="4"/>
      <c r="I23" s="4"/>
    </row>
    <row r="24" spans="3:9" ht="12.75" customHeight="1" x14ac:dyDescent="0.2">
      <c r="C24" s="4"/>
      <c r="D24" s="4"/>
      <c r="E24" s="4"/>
      <c r="F24" s="4"/>
      <c r="G24" s="4"/>
      <c r="H24" s="4"/>
      <c r="I24" s="4"/>
    </row>
    <row r="25" spans="3:9" ht="12.75" customHeight="1" x14ac:dyDescent="0.2">
      <c r="C25" s="4"/>
      <c r="D25" s="4"/>
      <c r="E25" s="4"/>
      <c r="F25" s="4"/>
      <c r="G25" s="4"/>
      <c r="H25" s="4"/>
      <c r="I25" s="4"/>
    </row>
    <row r="26" spans="3:9" ht="12.75" customHeight="1" x14ac:dyDescent="0.2">
      <c r="C26" s="4"/>
      <c r="D26" s="4"/>
      <c r="E26" s="4"/>
      <c r="F26" s="4"/>
      <c r="G26" s="4"/>
      <c r="H26" s="4"/>
      <c r="I26" s="4"/>
    </row>
    <row r="27" spans="3:9" ht="12.75" customHeight="1" x14ac:dyDescent="0.2">
      <c r="C27" s="4"/>
      <c r="D27" s="4"/>
      <c r="E27" s="4"/>
      <c r="F27" s="4"/>
      <c r="G27" s="4"/>
      <c r="H27" s="4"/>
      <c r="I27" s="4"/>
    </row>
    <row r="28" spans="3:9" ht="12.75" customHeight="1" x14ac:dyDescent="0.2">
      <c r="C28" s="4"/>
      <c r="D28" s="4"/>
      <c r="E28" s="4"/>
      <c r="F28" s="4"/>
      <c r="G28" s="4"/>
      <c r="H28" s="4"/>
      <c r="I28" s="4"/>
    </row>
    <row r="29" spans="3:9" ht="12.75" customHeight="1" x14ac:dyDescent="0.2">
      <c r="C29" s="4"/>
      <c r="D29" s="4"/>
      <c r="E29" s="4"/>
      <c r="F29" s="4"/>
      <c r="G29" s="4"/>
      <c r="H29" s="4"/>
      <c r="I29" s="4"/>
    </row>
    <row r="30" spans="3:9" ht="12.75" customHeight="1" x14ac:dyDescent="0.2">
      <c r="C30" s="4"/>
      <c r="D30" s="4"/>
      <c r="E30" s="4"/>
      <c r="F30" s="4"/>
      <c r="G30" s="4"/>
      <c r="H30" s="4"/>
      <c r="I30" s="4"/>
    </row>
    <row r="31" spans="3:9" x14ac:dyDescent="0.2">
      <c r="C31" s="4"/>
      <c r="D31" s="4"/>
      <c r="E31" s="4"/>
      <c r="F31" s="4"/>
      <c r="G31" s="4"/>
      <c r="H31" s="4"/>
      <c r="I31" s="4"/>
    </row>
    <row r="32" spans="3:9" x14ac:dyDescent="0.2">
      <c r="C32" s="4"/>
      <c r="D32" s="4"/>
      <c r="E32" s="4"/>
      <c r="F32" s="4"/>
      <c r="G32" s="4"/>
      <c r="H32" s="4"/>
      <c r="I32" s="4"/>
    </row>
    <row r="33" spans="3:9" x14ac:dyDescent="0.2">
      <c r="C33" s="4"/>
      <c r="D33" s="4"/>
      <c r="E33" s="4"/>
      <c r="F33" s="4"/>
      <c r="G33" s="4"/>
      <c r="H33" s="4"/>
      <c r="I33" s="4"/>
    </row>
    <row r="34" spans="3:9" x14ac:dyDescent="0.2">
      <c r="C34" s="4"/>
      <c r="D34" s="4"/>
      <c r="E34" s="4"/>
      <c r="F34" s="4"/>
      <c r="G34" s="4"/>
      <c r="H34" s="4"/>
      <c r="I34" s="4"/>
    </row>
    <row r="35" spans="3:9" x14ac:dyDescent="0.2">
      <c r="C35" s="4"/>
      <c r="D35" s="4"/>
      <c r="E35" s="4"/>
      <c r="F35" s="4"/>
      <c r="G35" s="4"/>
      <c r="H35" s="4"/>
      <c r="I35" s="4"/>
    </row>
    <row r="36" spans="3:9" x14ac:dyDescent="0.2">
      <c r="C36" s="4"/>
      <c r="D36" s="4"/>
      <c r="E36" s="4"/>
      <c r="F36" s="4"/>
      <c r="G36" s="4"/>
      <c r="H36" s="4"/>
      <c r="I36" s="4"/>
    </row>
    <row r="37" spans="3:9" x14ac:dyDescent="0.2">
      <c r="C37" s="4"/>
      <c r="D37" s="4"/>
      <c r="E37" s="4"/>
      <c r="F37" s="4"/>
      <c r="G37" s="4"/>
      <c r="H37" s="4"/>
      <c r="I37" s="4"/>
    </row>
    <row r="38" spans="3:9" x14ac:dyDescent="0.2">
      <c r="C38" s="4"/>
      <c r="D38" s="4"/>
      <c r="E38" s="4"/>
      <c r="F38" s="4"/>
      <c r="G38" s="4"/>
      <c r="H38" s="4"/>
      <c r="I38" s="4"/>
    </row>
    <row r="39" spans="3:9" x14ac:dyDescent="0.2">
      <c r="C39" s="4"/>
      <c r="D39" s="4"/>
      <c r="E39" s="4"/>
      <c r="F39" s="4"/>
      <c r="G39" s="4"/>
      <c r="H39" s="4"/>
      <c r="I39" s="4"/>
    </row>
    <row r="40" spans="3:9" x14ac:dyDescent="0.2">
      <c r="C40" s="4"/>
      <c r="D40" s="4"/>
      <c r="E40" s="4"/>
      <c r="F40" s="4"/>
      <c r="G40" s="4"/>
      <c r="H40" s="4"/>
      <c r="I40" s="4"/>
    </row>
    <row r="41" spans="3:9" x14ac:dyDescent="0.2">
      <c r="C41" s="4"/>
      <c r="D41" s="4"/>
      <c r="E41" s="4"/>
      <c r="F41" s="4"/>
      <c r="G41" s="4"/>
      <c r="H41" s="4"/>
      <c r="I41" s="4"/>
    </row>
    <row r="42" spans="3:9" x14ac:dyDescent="0.2">
      <c r="C42" s="4"/>
      <c r="D42" s="4"/>
      <c r="E42" s="4"/>
      <c r="F42" s="4"/>
      <c r="G42" s="4"/>
      <c r="H42" s="4"/>
      <c r="I42" s="4"/>
    </row>
    <row r="43" spans="3:9" x14ac:dyDescent="0.2">
      <c r="C43" s="4"/>
      <c r="D43" s="4"/>
      <c r="E43" s="4"/>
      <c r="F43" s="4"/>
      <c r="G43" s="4"/>
      <c r="H43" s="4"/>
      <c r="I43" s="4"/>
    </row>
    <row r="44" spans="3:9" x14ac:dyDescent="0.2">
      <c r="C44" s="4"/>
      <c r="D44" s="4"/>
      <c r="E44" s="4"/>
      <c r="F44" s="4"/>
      <c r="G44" s="4"/>
      <c r="H44" s="4"/>
      <c r="I44" s="4"/>
    </row>
    <row r="45" spans="3:9" x14ac:dyDescent="0.2">
      <c r="C45" s="4"/>
      <c r="D45" s="4"/>
      <c r="E45" s="4"/>
      <c r="F45" s="4"/>
      <c r="G45" s="4"/>
      <c r="H45" s="4"/>
      <c r="I45" s="4"/>
    </row>
    <row r="46" spans="3:9" x14ac:dyDescent="0.2">
      <c r="C46" s="4"/>
      <c r="D46" s="4"/>
      <c r="E46" s="4"/>
      <c r="F46" s="4"/>
      <c r="G46" s="4"/>
      <c r="H46" s="4"/>
      <c r="I46" s="4"/>
    </row>
    <row r="47" spans="3:9" x14ac:dyDescent="0.2">
      <c r="C47" s="4"/>
      <c r="D47" s="4"/>
      <c r="E47" s="4"/>
      <c r="F47" s="4"/>
      <c r="G47" s="4"/>
      <c r="H47" s="4"/>
      <c r="I47" s="4"/>
    </row>
    <row r="48" spans="3:9" x14ac:dyDescent="0.2">
      <c r="C48" s="4"/>
      <c r="D48" s="4"/>
      <c r="E48" s="4"/>
      <c r="F48" s="4"/>
      <c r="G48" s="4"/>
      <c r="H48" s="4"/>
      <c r="I48" s="4"/>
    </row>
    <row r="49" spans="3:9" x14ac:dyDescent="0.2">
      <c r="C49" s="4"/>
      <c r="D49" s="4"/>
      <c r="E49" s="4"/>
      <c r="F49" s="4"/>
      <c r="G49" s="4"/>
      <c r="H49" s="4"/>
      <c r="I49" s="4"/>
    </row>
    <row r="50" spans="3:9" x14ac:dyDescent="0.2">
      <c r="C50" s="4"/>
      <c r="D50" s="4"/>
      <c r="E50" s="4"/>
      <c r="F50" s="4"/>
      <c r="G50" s="4"/>
      <c r="H50" s="4"/>
      <c r="I50" s="4"/>
    </row>
    <row r="51" spans="3:9" x14ac:dyDescent="0.2">
      <c r="C51" s="4"/>
      <c r="D51" s="4"/>
      <c r="E51" s="4"/>
      <c r="F51" s="4"/>
      <c r="G51" s="4"/>
      <c r="H51" s="4"/>
      <c r="I51" s="4"/>
    </row>
    <row r="52" spans="3:9" x14ac:dyDescent="0.2">
      <c r="C52" s="4"/>
      <c r="D52" s="4"/>
      <c r="E52" s="4"/>
      <c r="F52" s="4"/>
      <c r="G52" s="4"/>
      <c r="H52" s="4"/>
      <c r="I52" s="4"/>
    </row>
    <row r="53" spans="3:9" x14ac:dyDescent="0.2">
      <c r="C53" s="4"/>
      <c r="D53" s="4"/>
      <c r="E53" s="4"/>
      <c r="F53" s="4"/>
      <c r="G53" s="4"/>
      <c r="H53" s="4"/>
      <c r="I53" s="4"/>
    </row>
    <row r="54" spans="3:9" x14ac:dyDescent="0.2">
      <c r="C54" s="4"/>
      <c r="D54" s="4"/>
      <c r="E54" s="4"/>
      <c r="F54" s="4"/>
      <c r="G54" s="4"/>
      <c r="H54" s="4"/>
      <c r="I54" s="4"/>
    </row>
    <row r="55" spans="3:9" x14ac:dyDescent="0.2">
      <c r="C55" s="4"/>
      <c r="D55" s="4"/>
      <c r="E55" s="4"/>
      <c r="F55" s="4"/>
      <c r="G55" s="4"/>
      <c r="H55" s="4"/>
      <c r="I55" s="4"/>
    </row>
    <row r="56" spans="3:9" x14ac:dyDescent="0.2">
      <c r="C56" s="4"/>
      <c r="D56" s="4"/>
      <c r="E56" s="4"/>
      <c r="F56" s="4"/>
      <c r="G56" s="4"/>
      <c r="H56" s="4"/>
      <c r="I56" s="4"/>
    </row>
    <row r="57" spans="3:9" x14ac:dyDescent="0.2">
      <c r="C57" s="4"/>
      <c r="D57" s="4"/>
      <c r="E57" s="4"/>
      <c r="F57" s="4"/>
      <c r="G57" s="4"/>
      <c r="H57" s="4"/>
      <c r="I57" s="4"/>
    </row>
    <row r="58" spans="3:9" x14ac:dyDescent="0.2">
      <c r="C58" s="4"/>
      <c r="D58" s="4"/>
      <c r="E58" s="4"/>
      <c r="F58" s="4"/>
      <c r="G58" s="4"/>
      <c r="H58" s="4"/>
      <c r="I58" s="4"/>
    </row>
    <row r="59" spans="3:9" x14ac:dyDescent="0.2">
      <c r="C59" s="4"/>
      <c r="D59" s="4"/>
      <c r="E59" s="4"/>
      <c r="F59" s="4"/>
      <c r="G59" s="4"/>
      <c r="H59" s="4"/>
      <c r="I59" s="4"/>
    </row>
    <row r="60" spans="3:9" x14ac:dyDescent="0.2">
      <c r="C60" s="4"/>
      <c r="D60" s="4"/>
      <c r="E60" s="4"/>
      <c r="F60" s="4"/>
      <c r="G60" s="4"/>
      <c r="H60" s="4"/>
      <c r="I60" s="4"/>
    </row>
    <row r="61" spans="3:9" x14ac:dyDescent="0.2">
      <c r="C61" s="4"/>
      <c r="D61" s="4"/>
      <c r="E61" s="4"/>
      <c r="F61" s="4"/>
      <c r="G61" s="4"/>
      <c r="H61" s="4"/>
      <c r="I61" s="4"/>
    </row>
    <row r="62" spans="3:9" x14ac:dyDescent="0.2">
      <c r="C62" s="4"/>
      <c r="D62" s="4"/>
      <c r="E62" s="4"/>
      <c r="F62" s="4"/>
      <c r="G62" s="4"/>
      <c r="H62" s="4"/>
      <c r="I62" s="4"/>
    </row>
    <row r="63" spans="3:9" x14ac:dyDescent="0.2">
      <c r="C63" s="4"/>
      <c r="D63" s="4"/>
      <c r="E63" s="4"/>
      <c r="F63" s="4"/>
      <c r="G63" s="4"/>
      <c r="H63" s="4"/>
      <c r="I63" s="4"/>
    </row>
    <row r="64" spans="3:9" x14ac:dyDescent="0.2">
      <c r="C64" s="4"/>
      <c r="D64" s="4"/>
      <c r="E64" s="4"/>
      <c r="F64" s="4"/>
      <c r="G64" s="4"/>
      <c r="H64" s="4"/>
      <c r="I64" s="4"/>
    </row>
    <row r="65" spans="3:9" x14ac:dyDescent="0.2">
      <c r="C65" s="4"/>
      <c r="D65" s="4"/>
      <c r="E65" s="4"/>
      <c r="F65" s="4"/>
      <c r="G65" s="4"/>
      <c r="H65" s="4"/>
      <c r="I65" s="4"/>
    </row>
    <row r="66" spans="3:9" x14ac:dyDescent="0.2">
      <c r="C66" s="4"/>
      <c r="D66" s="4"/>
      <c r="E66" s="4"/>
      <c r="F66" s="4"/>
      <c r="G66" s="4"/>
      <c r="H66" s="4"/>
      <c r="I66" s="4"/>
    </row>
    <row r="67" spans="3:9" x14ac:dyDescent="0.2">
      <c r="C67" s="4"/>
      <c r="D67" s="4"/>
      <c r="E67" s="4"/>
      <c r="F67" s="4"/>
      <c r="G67" s="4"/>
      <c r="H67" s="4"/>
      <c r="I67" s="4"/>
    </row>
    <row r="68" spans="3:9" x14ac:dyDescent="0.2">
      <c r="C68" s="4"/>
      <c r="D68" s="4"/>
      <c r="E68" s="4"/>
      <c r="F68" s="4"/>
      <c r="G68" s="4"/>
      <c r="H68" s="4"/>
      <c r="I68" s="4"/>
    </row>
    <row r="69" spans="3:9" x14ac:dyDescent="0.2">
      <c r="C69" s="4"/>
      <c r="D69" s="4"/>
      <c r="E69" s="4"/>
      <c r="F69" s="4"/>
      <c r="G69" s="4"/>
      <c r="H69" s="4"/>
      <c r="I69" s="4"/>
    </row>
    <row r="70" spans="3:9" x14ac:dyDescent="0.2">
      <c r="C70" s="4"/>
      <c r="D70" s="4"/>
      <c r="E70" s="4"/>
      <c r="F70" s="4"/>
      <c r="G70" s="4"/>
      <c r="H70" s="4"/>
      <c r="I70" s="4"/>
    </row>
    <row r="71" spans="3:9" x14ac:dyDescent="0.2">
      <c r="C71" s="4"/>
      <c r="D71" s="4"/>
      <c r="E71" s="4"/>
      <c r="F71" s="4"/>
      <c r="G71" s="4"/>
      <c r="H71" s="4"/>
      <c r="I71" s="4"/>
    </row>
    <row r="72" spans="3:9" x14ac:dyDescent="0.2">
      <c r="C72" s="4"/>
      <c r="D72" s="4"/>
      <c r="E72" s="4"/>
      <c r="F72" s="4"/>
      <c r="G72" s="4"/>
      <c r="H72" s="4"/>
      <c r="I72" s="4"/>
    </row>
    <row r="73" spans="3:9" x14ac:dyDescent="0.2">
      <c r="C73" s="4"/>
      <c r="D73" s="4"/>
      <c r="E73" s="4"/>
      <c r="F73" s="4"/>
      <c r="G73" s="4"/>
      <c r="H73" s="4"/>
      <c r="I73" s="4"/>
    </row>
    <row r="74" spans="3:9" x14ac:dyDescent="0.2">
      <c r="C74" s="4"/>
      <c r="D74" s="4"/>
      <c r="E74" s="4"/>
      <c r="F74" s="4"/>
      <c r="G74" s="4"/>
      <c r="H74" s="4"/>
      <c r="I74" s="4"/>
    </row>
    <row r="75" spans="3:9" x14ac:dyDescent="0.2">
      <c r="C75" s="4"/>
      <c r="D75" s="4"/>
      <c r="E75" s="4"/>
      <c r="F75" s="4"/>
      <c r="G75" s="4"/>
      <c r="H75" s="4"/>
      <c r="I75" s="4"/>
    </row>
    <row r="76" spans="3:9" x14ac:dyDescent="0.2">
      <c r="C76" s="4"/>
      <c r="D76" s="4"/>
      <c r="E76" s="4"/>
      <c r="F76" s="4"/>
      <c r="G76" s="4"/>
      <c r="H76" s="4"/>
      <c r="I76" s="4"/>
    </row>
    <row r="77" spans="3:9" x14ac:dyDescent="0.2">
      <c r="C77" s="4"/>
      <c r="D77" s="4"/>
      <c r="E77" s="4"/>
      <c r="F77" s="4"/>
      <c r="G77" s="4"/>
      <c r="H77" s="4"/>
      <c r="I77" s="4"/>
    </row>
    <row r="78" spans="3:9" x14ac:dyDescent="0.2">
      <c r="C78" s="4"/>
      <c r="D78" s="4"/>
      <c r="E78" s="4"/>
      <c r="F78" s="4"/>
      <c r="G78" s="4"/>
      <c r="H78" s="4"/>
      <c r="I78" s="4"/>
    </row>
    <row r="79" spans="3:9" x14ac:dyDescent="0.2">
      <c r="C79" s="4"/>
      <c r="D79" s="4"/>
      <c r="E79" s="4"/>
      <c r="F79" s="4"/>
      <c r="G79" s="4"/>
      <c r="H79" s="4"/>
      <c r="I79" s="4"/>
    </row>
    <row r="80" spans="3:9" x14ac:dyDescent="0.2">
      <c r="C80" s="4"/>
      <c r="D80" s="4"/>
      <c r="E80" s="4"/>
      <c r="F80" s="4"/>
      <c r="G80" s="4"/>
      <c r="H80" s="4"/>
      <c r="I80" s="4"/>
    </row>
    <row r="81" spans="3:9" x14ac:dyDescent="0.2">
      <c r="C81" s="4"/>
      <c r="D81" s="4"/>
      <c r="E81" s="4"/>
      <c r="F81" s="4"/>
      <c r="G81" s="4"/>
      <c r="H81" s="4"/>
      <c r="I81" s="4"/>
    </row>
    <row r="82" spans="3:9" x14ac:dyDescent="0.2">
      <c r="C82" s="4"/>
      <c r="D82" s="4"/>
      <c r="E82" s="4"/>
      <c r="F82" s="4"/>
      <c r="G82" s="4"/>
      <c r="H82" s="4"/>
      <c r="I82" s="4"/>
    </row>
    <row r="83" spans="3:9" x14ac:dyDescent="0.2">
      <c r="C83" s="4"/>
      <c r="D83" s="4"/>
      <c r="E83" s="4"/>
      <c r="F83" s="4"/>
      <c r="G83" s="4"/>
      <c r="H83" s="4"/>
      <c r="I83" s="4"/>
    </row>
    <row r="84" spans="3:9" x14ac:dyDescent="0.2">
      <c r="C84" s="4"/>
      <c r="D84" s="4"/>
      <c r="E84" s="4"/>
      <c r="F84" s="4"/>
      <c r="G84" s="4"/>
      <c r="H84" s="4"/>
      <c r="I84" s="4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4"/>
  <sheetViews>
    <sheetView workbookViewId="0">
      <selection activeCell="B4" sqref="B4"/>
    </sheetView>
  </sheetViews>
  <sheetFormatPr defaultColWidth="17.140625" defaultRowHeight="12.75" customHeight="1" x14ac:dyDescent="0.2"/>
  <cols>
    <col min="1" max="1" width="43.42578125" customWidth="1"/>
    <col min="2" max="2" width="37.7109375" customWidth="1"/>
    <col min="3" max="3" width="14" customWidth="1"/>
    <col min="4" max="4" width="14" hidden="1" customWidth="1"/>
    <col min="5" max="7" width="14" customWidth="1"/>
    <col min="8" max="8" width="15.28515625" customWidth="1"/>
    <col min="9" max="9" width="16.28515625" customWidth="1"/>
    <col min="10" max="10" width="18.7109375" customWidth="1"/>
    <col min="11" max="11" width="17.5703125" customWidth="1"/>
    <col min="12" max="12" width="14.28515625" customWidth="1"/>
    <col min="13" max="13" width="16" customWidth="1"/>
    <col min="14" max="14" width="17.5703125" customWidth="1"/>
    <col min="15" max="16" width="12.28515625" customWidth="1"/>
    <col min="17" max="17" width="9.85546875" customWidth="1"/>
  </cols>
  <sheetData>
    <row r="1" spans="1:17" ht="12.75" customHeight="1" x14ac:dyDescent="0.2">
      <c r="A1" s="10" t="s">
        <v>297</v>
      </c>
      <c r="B1" s="7" t="s">
        <v>166</v>
      </c>
      <c r="C1" s="5" t="s">
        <v>1</v>
      </c>
      <c r="D1" s="6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6" t="s">
        <v>7</v>
      </c>
      <c r="J1" s="7" t="s">
        <v>8</v>
      </c>
      <c r="K1" s="7" t="s">
        <v>9</v>
      </c>
      <c r="L1" s="7" t="s">
        <v>10</v>
      </c>
      <c r="M1" s="7" t="s">
        <v>11</v>
      </c>
      <c r="N1" s="7" t="s">
        <v>12</v>
      </c>
      <c r="O1" s="7" t="s">
        <v>13</v>
      </c>
      <c r="P1" s="7"/>
      <c r="Q1" s="7"/>
    </row>
    <row r="2" spans="1:17" ht="12.75" customHeight="1" x14ac:dyDescent="0.2">
      <c r="A2" t="s">
        <v>167</v>
      </c>
      <c r="B2" t="s">
        <v>298</v>
      </c>
      <c r="C2" s="4">
        <v>106574.7</v>
      </c>
      <c r="D2" s="4">
        <v>138020</v>
      </c>
      <c r="E2" s="4">
        <v>196917.1</v>
      </c>
      <c r="F2" s="4">
        <v>255000</v>
      </c>
      <c r="G2" s="4">
        <v>341600</v>
      </c>
      <c r="H2" s="4">
        <v>443600</v>
      </c>
      <c r="I2" s="3">
        <f>C2/$C$5</f>
        <v>0.8804319271166362</v>
      </c>
      <c r="J2" s="3">
        <f>E2/$E$5</f>
        <v>0.81236427392739274</v>
      </c>
      <c r="K2" s="3">
        <f>F2/$F$5</f>
        <v>0.84605175846051761</v>
      </c>
      <c r="L2" s="3">
        <f>G2/$G$5</f>
        <v>0.87589743589743585</v>
      </c>
      <c r="M2" s="3">
        <f>H2/$H$5</f>
        <v>0.88719999999999999</v>
      </c>
      <c r="N2" s="3">
        <f>M2-I2</f>
        <v>6.7680728833637849E-3</v>
      </c>
      <c r="O2" s="4">
        <f>H2-C2</f>
        <v>337025.3</v>
      </c>
    </row>
    <row r="3" spans="1:17" ht="12.75" customHeight="1" x14ac:dyDescent="0.2">
      <c r="A3" t="s">
        <v>168</v>
      </c>
      <c r="B3" t="s">
        <v>299</v>
      </c>
      <c r="C3" s="4">
        <v>7840</v>
      </c>
      <c r="D3" s="4">
        <v>10090</v>
      </c>
      <c r="E3" s="4">
        <v>28569.5</v>
      </c>
      <c r="F3" s="4">
        <v>35200</v>
      </c>
      <c r="G3" s="4">
        <v>35200</v>
      </c>
      <c r="H3" s="4">
        <v>40200</v>
      </c>
      <c r="I3" s="3">
        <f>C3/$C$5</f>
        <v>6.4767588448237975E-2</v>
      </c>
      <c r="J3" s="3">
        <f>E3/$E$5</f>
        <v>0.11786097359735974</v>
      </c>
      <c r="K3" s="3">
        <f>F3/$F$5</f>
        <v>0.11678832116788321</v>
      </c>
      <c r="L3" s="3">
        <f>G3/$G$5</f>
        <v>9.0256410256410263E-2</v>
      </c>
      <c r="M3" s="3">
        <f>H3/$H$5</f>
        <v>8.0399999999999999E-2</v>
      </c>
      <c r="N3" s="3">
        <f>M3-I3</f>
        <v>1.5632411551762024E-2</v>
      </c>
      <c r="O3" s="4">
        <f>H3-C3</f>
        <v>32360</v>
      </c>
    </row>
    <row r="4" spans="1:17" ht="12.75" customHeight="1" x14ac:dyDescent="0.2">
      <c r="A4" t="s">
        <v>169</v>
      </c>
      <c r="B4" t="s">
        <v>300</v>
      </c>
      <c r="C4" s="4">
        <v>6633.5</v>
      </c>
      <c r="D4" s="4">
        <v>7460</v>
      </c>
      <c r="E4" s="4">
        <v>16913.400000000001</v>
      </c>
      <c r="F4" s="4">
        <v>11200</v>
      </c>
      <c r="G4" s="4">
        <v>13200</v>
      </c>
      <c r="H4" s="4">
        <v>16200</v>
      </c>
      <c r="I4" s="3">
        <f>C4/$C$5</f>
        <v>5.4800484435125842E-2</v>
      </c>
      <c r="J4" s="3">
        <f>E4/$E$5</f>
        <v>6.9774752475247531E-2</v>
      </c>
      <c r="K4" s="3">
        <f>F4/$F$5</f>
        <v>3.7159920371599202E-2</v>
      </c>
      <c r="L4" s="3">
        <f>G4/$G$5</f>
        <v>3.3846153846153845E-2</v>
      </c>
      <c r="M4" s="3">
        <f>H4/$H$5</f>
        <v>3.2399999999999998E-2</v>
      </c>
      <c r="N4" s="3">
        <f>M4-I4</f>
        <v>-2.2400484435125843E-2</v>
      </c>
      <c r="O4" s="4">
        <f>H4-C4</f>
        <v>9566.5</v>
      </c>
    </row>
    <row r="5" spans="1:17" ht="12.75" customHeight="1" x14ac:dyDescent="0.2">
      <c r="A5" s="9" t="s">
        <v>26</v>
      </c>
      <c r="B5" s="9"/>
      <c r="C5" s="1">
        <f t="shared" ref="C5:H5" si="0">SUM(C2:C4)</f>
        <v>121048.2</v>
      </c>
      <c r="D5" s="1">
        <f t="shared" si="0"/>
        <v>155570</v>
      </c>
      <c r="E5" s="1">
        <f t="shared" si="0"/>
        <v>242400</v>
      </c>
      <c r="F5" s="1">
        <f t="shared" si="0"/>
        <v>301400</v>
      </c>
      <c r="G5" s="1">
        <f t="shared" si="0"/>
        <v>390000</v>
      </c>
      <c r="H5" s="1">
        <f t="shared" si="0"/>
        <v>500000</v>
      </c>
      <c r="I5" s="4"/>
      <c r="J5" s="3"/>
      <c r="K5" s="4"/>
      <c r="L5" s="3"/>
      <c r="M5" s="9"/>
      <c r="N5" s="9"/>
      <c r="O5" s="1">
        <f>H5-C5</f>
        <v>378951.8</v>
      </c>
      <c r="P5" s="9"/>
      <c r="Q5" s="9"/>
    </row>
    <row r="6" spans="1:17" ht="12.75" customHeight="1" x14ac:dyDescent="0.2">
      <c r="C6" s="4"/>
      <c r="D6" s="4"/>
      <c r="E6" s="4"/>
      <c r="F6" s="4"/>
      <c r="G6" s="4"/>
      <c r="H6" s="4"/>
      <c r="I6" s="4"/>
    </row>
    <row r="7" spans="1:17" ht="12.75" customHeight="1" x14ac:dyDescent="0.2">
      <c r="C7" s="4"/>
      <c r="D7" s="4"/>
      <c r="E7" s="4"/>
      <c r="F7" s="4"/>
      <c r="G7" s="4"/>
      <c r="H7" s="4"/>
      <c r="I7" s="4"/>
    </row>
    <row r="8" spans="1:17" ht="12.75" customHeight="1" x14ac:dyDescent="0.2">
      <c r="C8" s="4"/>
      <c r="D8" s="4"/>
      <c r="E8" s="4"/>
      <c r="F8" s="4"/>
      <c r="G8" s="4"/>
      <c r="H8" s="4"/>
      <c r="I8" s="4"/>
    </row>
    <row r="9" spans="1:17" ht="12.75" customHeight="1" x14ac:dyDescent="0.2">
      <c r="C9" s="4"/>
      <c r="D9" s="4"/>
      <c r="E9" s="4"/>
      <c r="F9" s="4"/>
      <c r="G9" s="4"/>
      <c r="H9" s="4"/>
      <c r="I9" s="4"/>
    </row>
    <row r="10" spans="1:17" ht="12.75" customHeight="1" x14ac:dyDescent="0.2">
      <c r="C10" s="4"/>
      <c r="D10" s="4"/>
      <c r="E10" s="4"/>
      <c r="F10" s="4"/>
      <c r="G10" s="4"/>
      <c r="H10" s="4"/>
      <c r="I10" s="4"/>
    </row>
    <row r="11" spans="1:17" ht="12.75" customHeight="1" x14ac:dyDescent="0.2">
      <c r="C11" s="4"/>
      <c r="D11" s="4"/>
      <c r="E11" s="4"/>
      <c r="F11" s="4"/>
      <c r="G11" s="4"/>
      <c r="H11" s="4"/>
      <c r="I11" s="4"/>
    </row>
    <row r="12" spans="1:17" ht="12.75" customHeight="1" x14ac:dyDescent="0.2">
      <c r="C12" s="4"/>
      <c r="D12" s="4"/>
      <c r="E12" s="4"/>
      <c r="F12" s="4"/>
      <c r="G12" s="4"/>
      <c r="H12" s="4"/>
      <c r="I12" s="4"/>
    </row>
    <row r="13" spans="1:17" ht="12.75" customHeight="1" x14ac:dyDescent="0.2">
      <c r="C13" s="4"/>
      <c r="D13" s="4"/>
      <c r="E13" s="4"/>
      <c r="F13" s="4"/>
      <c r="G13" s="4"/>
      <c r="H13" s="4"/>
      <c r="I13" s="4"/>
    </row>
    <row r="14" spans="1:17" ht="12.75" customHeight="1" x14ac:dyDescent="0.2">
      <c r="C14" s="4"/>
      <c r="D14" s="4"/>
      <c r="E14" s="4"/>
      <c r="F14" s="4"/>
      <c r="G14" s="4"/>
      <c r="H14" s="4"/>
      <c r="I14" s="4"/>
    </row>
    <row r="15" spans="1:17" ht="12.75" customHeight="1" x14ac:dyDescent="0.2">
      <c r="C15" s="4"/>
      <c r="D15" s="4"/>
      <c r="E15" s="4"/>
      <c r="F15" s="4"/>
      <c r="G15" s="4"/>
      <c r="H15" s="4"/>
      <c r="I15" s="4"/>
    </row>
    <row r="16" spans="1:17" ht="12.75" customHeight="1" x14ac:dyDescent="0.2">
      <c r="C16" s="4"/>
      <c r="D16" s="4"/>
      <c r="E16" s="4"/>
      <c r="F16" s="4"/>
      <c r="G16" s="4"/>
      <c r="H16" s="4"/>
      <c r="I16" s="4"/>
    </row>
    <row r="17" spans="3:9" ht="12.75" customHeight="1" x14ac:dyDescent="0.2">
      <c r="C17" s="4"/>
      <c r="D17" s="4"/>
      <c r="E17" s="4"/>
      <c r="F17" s="4"/>
      <c r="G17" s="4"/>
      <c r="H17" s="4"/>
      <c r="I17" s="4"/>
    </row>
    <row r="18" spans="3:9" ht="12.75" customHeight="1" x14ac:dyDescent="0.2">
      <c r="C18" s="4"/>
      <c r="D18" s="4"/>
      <c r="E18" s="4"/>
      <c r="F18" s="4"/>
      <c r="G18" s="4"/>
      <c r="H18" s="4"/>
      <c r="I18" s="4"/>
    </row>
    <row r="19" spans="3:9" ht="12.75" customHeight="1" x14ac:dyDescent="0.2">
      <c r="C19" s="4"/>
      <c r="D19" s="4"/>
      <c r="E19" s="4"/>
      <c r="F19" s="4"/>
      <c r="G19" s="4"/>
      <c r="H19" s="4"/>
      <c r="I19" s="4"/>
    </row>
    <row r="20" spans="3:9" ht="12.75" customHeight="1" x14ac:dyDescent="0.2">
      <c r="C20" s="4"/>
      <c r="D20" s="4"/>
      <c r="E20" s="4"/>
      <c r="F20" s="4"/>
      <c r="G20" s="4"/>
      <c r="H20" s="4"/>
      <c r="I20" s="4"/>
    </row>
    <row r="21" spans="3:9" ht="12.75" customHeight="1" x14ac:dyDescent="0.2">
      <c r="C21" s="4"/>
      <c r="D21" s="4"/>
      <c r="E21" s="4"/>
      <c r="F21" s="4"/>
      <c r="G21" s="4"/>
      <c r="H21" s="4"/>
      <c r="I21" s="4"/>
    </row>
    <row r="22" spans="3:9" ht="12.75" customHeight="1" x14ac:dyDescent="0.2">
      <c r="C22" s="4"/>
      <c r="D22" s="4"/>
      <c r="E22" s="4"/>
      <c r="F22" s="4"/>
      <c r="G22" s="4"/>
      <c r="H22" s="4"/>
      <c r="I22" s="4"/>
    </row>
    <row r="23" spans="3:9" ht="12.75" customHeight="1" x14ac:dyDescent="0.2">
      <c r="C23" s="4"/>
      <c r="D23" s="4"/>
      <c r="E23" s="4"/>
      <c r="F23" s="4"/>
      <c r="G23" s="4"/>
      <c r="H23" s="4"/>
      <c r="I23" s="4"/>
    </row>
    <row r="24" spans="3:9" ht="12.75" customHeight="1" x14ac:dyDescent="0.2">
      <c r="C24" s="4"/>
      <c r="D24" s="4"/>
      <c r="E24" s="4"/>
      <c r="F24" s="4"/>
      <c r="G24" s="4"/>
      <c r="H24" s="4"/>
      <c r="I24" s="4"/>
    </row>
    <row r="25" spans="3:9" ht="12.75" customHeight="1" x14ac:dyDescent="0.2">
      <c r="C25" s="4"/>
      <c r="D25" s="4"/>
      <c r="E25" s="4"/>
      <c r="F25" s="4"/>
      <c r="G25" s="4"/>
      <c r="H25" s="4"/>
      <c r="I25" s="4"/>
    </row>
    <row r="26" spans="3:9" ht="12.75" customHeight="1" x14ac:dyDescent="0.2">
      <c r="C26" s="4"/>
      <c r="D26" s="4"/>
      <c r="E26" s="4"/>
      <c r="F26" s="4"/>
      <c r="G26" s="4"/>
      <c r="H26" s="4"/>
      <c r="I26" s="4"/>
    </row>
    <row r="27" spans="3:9" ht="12.75" customHeight="1" x14ac:dyDescent="0.2">
      <c r="C27" s="4"/>
      <c r="D27" s="4"/>
      <c r="E27" s="4"/>
      <c r="F27" s="4"/>
      <c r="G27" s="4"/>
      <c r="H27" s="4"/>
      <c r="I27" s="4"/>
    </row>
    <row r="28" spans="3:9" ht="12.75" customHeight="1" x14ac:dyDescent="0.2">
      <c r="C28" s="4"/>
      <c r="D28" s="4"/>
      <c r="E28" s="4"/>
      <c r="F28" s="4"/>
      <c r="G28" s="4"/>
      <c r="H28" s="4"/>
      <c r="I28" s="4"/>
    </row>
    <row r="29" spans="3:9" ht="12.75" customHeight="1" x14ac:dyDescent="0.2">
      <c r="C29" s="4"/>
      <c r="D29" s="4"/>
      <c r="E29" s="4"/>
      <c r="F29" s="4"/>
      <c r="G29" s="4"/>
      <c r="H29" s="4"/>
      <c r="I29" s="4"/>
    </row>
    <row r="30" spans="3:9" ht="12.75" customHeight="1" x14ac:dyDescent="0.2">
      <c r="C30" s="4"/>
      <c r="D30" s="4"/>
      <c r="E30" s="4"/>
      <c r="F30" s="4"/>
      <c r="G30" s="4"/>
      <c r="H30" s="4"/>
      <c r="I30" s="4"/>
    </row>
    <row r="31" spans="3:9" x14ac:dyDescent="0.2">
      <c r="C31" s="4"/>
      <c r="D31" s="4"/>
      <c r="E31" s="4"/>
      <c r="F31" s="4"/>
      <c r="G31" s="4"/>
      <c r="H31" s="4"/>
      <c r="I31" s="4"/>
    </row>
    <row r="32" spans="3:9" x14ac:dyDescent="0.2">
      <c r="C32" s="4"/>
      <c r="D32" s="4"/>
      <c r="E32" s="4"/>
      <c r="F32" s="4"/>
      <c r="G32" s="4"/>
      <c r="H32" s="4"/>
      <c r="I32" s="4"/>
    </row>
    <row r="33" spans="3:9" x14ac:dyDescent="0.2">
      <c r="C33" s="4"/>
      <c r="D33" s="4"/>
      <c r="E33" s="4"/>
      <c r="F33" s="4"/>
      <c r="G33" s="4"/>
      <c r="H33" s="4"/>
      <c r="I33" s="4"/>
    </row>
    <row r="34" spans="3:9" x14ac:dyDescent="0.2">
      <c r="C34" s="4"/>
      <c r="D34" s="4"/>
      <c r="E34" s="4"/>
      <c r="F34" s="4"/>
      <c r="G34" s="4"/>
      <c r="H34" s="4"/>
      <c r="I34" s="4"/>
    </row>
    <row r="35" spans="3:9" x14ac:dyDescent="0.2">
      <c r="C35" s="4"/>
      <c r="D35" s="4"/>
      <c r="E35" s="4"/>
      <c r="F35" s="4"/>
      <c r="G35" s="4"/>
      <c r="H35" s="4"/>
      <c r="I35" s="4"/>
    </row>
    <row r="36" spans="3:9" x14ac:dyDescent="0.2">
      <c r="C36" s="4"/>
      <c r="D36" s="4"/>
      <c r="E36" s="4"/>
      <c r="F36" s="4"/>
      <c r="G36" s="4"/>
      <c r="H36" s="4"/>
      <c r="I36" s="4"/>
    </row>
    <row r="37" spans="3:9" x14ac:dyDescent="0.2">
      <c r="C37" s="4"/>
      <c r="D37" s="4"/>
      <c r="E37" s="4"/>
      <c r="F37" s="4"/>
      <c r="G37" s="4"/>
      <c r="H37" s="4"/>
      <c r="I37" s="4"/>
    </row>
    <row r="38" spans="3:9" x14ac:dyDescent="0.2">
      <c r="C38" s="4"/>
      <c r="D38" s="4"/>
      <c r="E38" s="4"/>
      <c r="F38" s="4"/>
      <c r="G38" s="4"/>
      <c r="H38" s="4"/>
      <c r="I38" s="4"/>
    </row>
    <row r="39" spans="3:9" x14ac:dyDescent="0.2">
      <c r="C39" s="4"/>
      <c r="D39" s="4"/>
      <c r="E39" s="4"/>
      <c r="F39" s="4"/>
      <c r="G39" s="4"/>
      <c r="H39" s="4"/>
      <c r="I39" s="4"/>
    </row>
    <row r="40" spans="3:9" x14ac:dyDescent="0.2">
      <c r="C40" s="4"/>
      <c r="D40" s="4"/>
      <c r="E40" s="4"/>
      <c r="F40" s="4"/>
      <c r="G40" s="4"/>
      <c r="H40" s="4"/>
      <c r="I40" s="4"/>
    </row>
    <row r="41" spans="3:9" x14ac:dyDescent="0.2">
      <c r="C41" s="4"/>
      <c r="D41" s="4"/>
      <c r="E41" s="4"/>
      <c r="F41" s="4"/>
      <c r="G41" s="4"/>
      <c r="H41" s="4"/>
      <c r="I41" s="4"/>
    </row>
    <row r="42" spans="3:9" x14ac:dyDescent="0.2">
      <c r="C42" s="4"/>
      <c r="D42" s="4"/>
      <c r="E42" s="4"/>
      <c r="F42" s="4"/>
      <c r="G42" s="4"/>
      <c r="H42" s="4"/>
      <c r="I42" s="4"/>
    </row>
    <row r="43" spans="3:9" x14ac:dyDescent="0.2">
      <c r="C43" s="4"/>
      <c r="D43" s="4"/>
      <c r="E43" s="4"/>
      <c r="F43" s="4"/>
      <c r="G43" s="4"/>
      <c r="H43" s="4"/>
      <c r="I43" s="4"/>
    </row>
    <row r="44" spans="3:9" x14ac:dyDescent="0.2">
      <c r="C44" s="4"/>
      <c r="D44" s="4"/>
      <c r="E44" s="4"/>
      <c r="F44" s="4"/>
      <c r="G44" s="4"/>
      <c r="H44" s="4"/>
      <c r="I44" s="4"/>
    </row>
    <row r="45" spans="3:9" x14ac:dyDescent="0.2">
      <c r="C45" s="4"/>
      <c r="D45" s="4"/>
      <c r="E45" s="4"/>
      <c r="F45" s="4"/>
      <c r="G45" s="4"/>
      <c r="H45" s="4"/>
      <c r="I45" s="4"/>
    </row>
    <row r="46" spans="3:9" x14ac:dyDescent="0.2">
      <c r="C46" s="4"/>
      <c r="D46" s="4"/>
      <c r="E46" s="4"/>
      <c r="F46" s="4"/>
      <c r="G46" s="4"/>
      <c r="H46" s="4"/>
      <c r="I46" s="4"/>
    </row>
    <row r="47" spans="3:9" x14ac:dyDescent="0.2">
      <c r="C47" s="4"/>
      <c r="D47" s="4"/>
      <c r="E47" s="4"/>
      <c r="F47" s="4"/>
      <c r="G47" s="4"/>
      <c r="H47" s="4"/>
      <c r="I47" s="4"/>
    </row>
    <row r="48" spans="3:9" x14ac:dyDescent="0.2">
      <c r="C48" s="4"/>
      <c r="D48" s="4"/>
      <c r="E48" s="4"/>
      <c r="F48" s="4"/>
      <c r="G48" s="4"/>
      <c r="H48" s="4"/>
      <c r="I48" s="4"/>
    </row>
    <row r="49" spans="3:9" x14ac:dyDescent="0.2">
      <c r="C49" s="4"/>
      <c r="D49" s="4"/>
      <c r="E49" s="4"/>
      <c r="F49" s="4"/>
      <c r="G49" s="4"/>
      <c r="H49" s="4"/>
      <c r="I49" s="4"/>
    </row>
    <row r="50" spans="3:9" x14ac:dyDescent="0.2">
      <c r="C50" s="4"/>
      <c r="D50" s="4"/>
      <c r="E50" s="4"/>
      <c r="F50" s="4"/>
      <c r="G50" s="4"/>
      <c r="H50" s="4"/>
      <c r="I50" s="4"/>
    </row>
    <row r="51" spans="3:9" x14ac:dyDescent="0.2">
      <c r="C51" s="4"/>
      <c r="D51" s="4"/>
      <c r="E51" s="4"/>
      <c r="F51" s="4"/>
      <c r="G51" s="4"/>
      <c r="H51" s="4"/>
      <c r="I51" s="4"/>
    </row>
    <row r="52" spans="3:9" x14ac:dyDescent="0.2">
      <c r="C52" s="4"/>
      <c r="D52" s="4"/>
      <c r="E52" s="4"/>
      <c r="F52" s="4"/>
      <c r="G52" s="4"/>
      <c r="H52" s="4"/>
      <c r="I52" s="4"/>
    </row>
    <row r="53" spans="3:9" x14ac:dyDescent="0.2">
      <c r="C53" s="4"/>
      <c r="D53" s="4"/>
      <c r="E53" s="4"/>
      <c r="F53" s="4"/>
      <c r="G53" s="4"/>
      <c r="H53" s="4"/>
      <c r="I53" s="4"/>
    </row>
    <row r="54" spans="3:9" x14ac:dyDescent="0.2">
      <c r="C54" s="4"/>
      <c r="D54" s="4"/>
      <c r="E54" s="4"/>
      <c r="F54" s="4"/>
      <c r="G54" s="4"/>
      <c r="H54" s="4"/>
      <c r="I54" s="4"/>
    </row>
    <row r="55" spans="3:9" x14ac:dyDescent="0.2">
      <c r="C55" s="4"/>
      <c r="D55" s="4"/>
      <c r="E55" s="4"/>
      <c r="F55" s="4"/>
      <c r="G55" s="4"/>
      <c r="H55" s="4"/>
      <c r="I55" s="4"/>
    </row>
    <row r="56" spans="3:9" x14ac:dyDescent="0.2">
      <c r="C56" s="4"/>
      <c r="D56" s="4"/>
      <c r="E56" s="4"/>
      <c r="F56" s="4"/>
      <c r="G56" s="4"/>
      <c r="H56" s="4"/>
      <c r="I56" s="4"/>
    </row>
    <row r="57" spans="3:9" x14ac:dyDescent="0.2">
      <c r="C57" s="4"/>
      <c r="D57" s="4"/>
      <c r="E57" s="4"/>
      <c r="F57" s="4"/>
      <c r="G57" s="4"/>
      <c r="H57" s="4"/>
      <c r="I57" s="4"/>
    </row>
    <row r="58" spans="3:9" x14ac:dyDescent="0.2">
      <c r="C58" s="4"/>
      <c r="D58" s="4"/>
      <c r="E58" s="4"/>
      <c r="F58" s="4"/>
      <c r="G58" s="4"/>
      <c r="H58" s="4"/>
      <c r="I58" s="4"/>
    </row>
    <row r="59" spans="3:9" x14ac:dyDescent="0.2">
      <c r="C59" s="4"/>
      <c r="D59" s="4"/>
      <c r="E59" s="4"/>
      <c r="F59" s="4"/>
      <c r="G59" s="4"/>
      <c r="H59" s="4"/>
      <c r="I59" s="4"/>
    </row>
    <row r="60" spans="3:9" x14ac:dyDescent="0.2">
      <c r="C60" s="4"/>
      <c r="D60" s="4"/>
      <c r="E60" s="4"/>
      <c r="F60" s="4"/>
      <c r="G60" s="4"/>
      <c r="H60" s="4"/>
      <c r="I60" s="4"/>
    </row>
    <row r="61" spans="3:9" x14ac:dyDescent="0.2">
      <c r="C61" s="4"/>
      <c r="D61" s="4"/>
      <c r="E61" s="4"/>
      <c r="F61" s="4"/>
      <c r="G61" s="4"/>
      <c r="H61" s="4"/>
      <c r="I61" s="4"/>
    </row>
    <row r="62" spans="3:9" x14ac:dyDescent="0.2">
      <c r="C62" s="4"/>
      <c r="D62" s="4"/>
      <c r="E62" s="4"/>
      <c r="F62" s="4"/>
      <c r="G62" s="4"/>
      <c r="H62" s="4"/>
      <c r="I62" s="4"/>
    </row>
    <row r="63" spans="3:9" x14ac:dyDescent="0.2">
      <c r="C63" s="4"/>
      <c r="D63" s="4"/>
      <c r="E63" s="4"/>
      <c r="F63" s="4"/>
      <c r="G63" s="4"/>
      <c r="H63" s="4"/>
      <c r="I63" s="4"/>
    </row>
    <row r="64" spans="3:9" x14ac:dyDescent="0.2">
      <c r="C64" s="4"/>
      <c r="D64" s="4"/>
      <c r="E64" s="4"/>
      <c r="F64" s="4"/>
      <c r="G64" s="4"/>
      <c r="H64" s="4"/>
      <c r="I64" s="4"/>
    </row>
    <row r="65" spans="3:9" x14ac:dyDescent="0.2">
      <c r="C65" s="4"/>
      <c r="D65" s="4"/>
      <c r="E65" s="4"/>
      <c r="F65" s="4"/>
      <c r="G65" s="4"/>
      <c r="H65" s="4"/>
      <c r="I65" s="4"/>
    </row>
    <row r="66" spans="3:9" x14ac:dyDescent="0.2">
      <c r="C66" s="4"/>
      <c r="D66" s="4"/>
      <c r="E66" s="4"/>
      <c r="F66" s="4"/>
      <c r="G66" s="4"/>
      <c r="H66" s="4"/>
      <c r="I66" s="4"/>
    </row>
    <row r="67" spans="3:9" x14ac:dyDescent="0.2">
      <c r="C67" s="4"/>
      <c r="D67" s="4"/>
      <c r="E67" s="4"/>
      <c r="F67" s="4"/>
      <c r="G67" s="4"/>
      <c r="H67" s="4"/>
      <c r="I67" s="4"/>
    </row>
    <row r="68" spans="3:9" x14ac:dyDescent="0.2">
      <c r="C68" s="4"/>
      <c r="D68" s="4"/>
      <c r="E68" s="4"/>
      <c r="F68" s="4"/>
      <c r="G68" s="4"/>
      <c r="H68" s="4"/>
      <c r="I68" s="4"/>
    </row>
    <row r="69" spans="3:9" x14ac:dyDescent="0.2">
      <c r="C69" s="4"/>
      <c r="D69" s="4"/>
      <c r="E69" s="4"/>
      <c r="F69" s="4"/>
      <c r="G69" s="4"/>
      <c r="H69" s="4"/>
      <c r="I69" s="4"/>
    </row>
    <row r="70" spans="3:9" x14ac:dyDescent="0.2">
      <c r="C70" s="4"/>
      <c r="D70" s="4"/>
      <c r="E70" s="4"/>
      <c r="F70" s="4"/>
      <c r="G70" s="4"/>
      <c r="H70" s="4"/>
      <c r="I70" s="4"/>
    </row>
    <row r="71" spans="3:9" x14ac:dyDescent="0.2">
      <c r="C71" s="4"/>
      <c r="D71" s="4"/>
      <c r="E71" s="4"/>
      <c r="F71" s="4"/>
      <c r="G71" s="4"/>
      <c r="H71" s="4"/>
      <c r="I71" s="4"/>
    </row>
    <row r="72" spans="3:9" x14ac:dyDescent="0.2">
      <c r="C72" s="4"/>
      <c r="D72" s="4"/>
      <c r="E72" s="4"/>
      <c r="F72" s="4"/>
      <c r="G72" s="4"/>
      <c r="H72" s="4"/>
      <c r="I72" s="4"/>
    </row>
    <row r="73" spans="3:9" x14ac:dyDescent="0.2">
      <c r="C73" s="4"/>
      <c r="D73" s="4"/>
      <c r="E73" s="4"/>
      <c r="F73" s="4"/>
      <c r="G73" s="4"/>
      <c r="H73" s="4"/>
      <c r="I73" s="4"/>
    </row>
    <row r="74" spans="3:9" x14ac:dyDescent="0.2">
      <c r="C74" s="4"/>
      <c r="D74" s="4"/>
      <c r="E74" s="4"/>
      <c r="F74" s="4"/>
      <c r="G74" s="4"/>
      <c r="H74" s="4"/>
      <c r="I74" s="4"/>
    </row>
    <row r="75" spans="3:9" x14ac:dyDescent="0.2">
      <c r="C75" s="4"/>
      <c r="D75" s="4"/>
      <c r="E75" s="4"/>
      <c r="F75" s="4"/>
      <c r="G75" s="4"/>
      <c r="H75" s="4"/>
      <c r="I75" s="4"/>
    </row>
    <row r="76" spans="3:9" x14ac:dyDescent="0.2">
      <c r="C76" s="4"/>
      <c r="D76" s="4"/>
      <c r="E76" s="4"/>
      <c r="F76" s="4"/>
      <c r="G76" s="4"/>
      <c r="H76" s="4"/>
      <c r="I76" s="4"/>
    </row>
    <row r="77" spans="3:9" x14ac:dyDescent="0.2">
      <c r="C77" s="4"/>
      <c r="D77" s="4"/>
      <c r="E77" s="4"/>
      <c r="F77" s="4"/>
      <c r="G77" s="4"/>
      <c r="H77" s="4"/>
      <c r="I77" s="4"/>
    </row>
    <row r="78" spans="3:9" x14ac:dyDescent="0.2">
      <c r="C78" s="4"/>
      <c r="D78" s="4"/>
      <c r="E78" s="4"/>
      <c r="F78" s="4"/>
      <c r="G78" s="4"/>
      <c r="H78" s="4"/>
      <c r="I78" s="4"/>
    </row>
    <row r="79" spans="3:9" x14ac:dyDescent="0.2">
      <c r="C79" s="4"/>
      <c r="D79" s="4"/>
      <c r="E79" s="4"/>
      <c r="F79" s="4"/>
      <c r="G79" s="4"/>
      <c r="H79" s="4"/>
      <c r="I79" s="4"/>
    </row>
    <row r="80" spans="3:9" x14ac:dyDescent="0.2">
      <c r="C80" s="4"/>
      <c r="D80" s="4"/>
      <c r="E80" s="4"/>
      <c r="F80" s="4"/>
      <c r="G80" s="4"/>
      <c r="H80" s="4"/>
      <c r="I80" s="4"/>
    </row>
    <row r="81" spans="3:9" x14ac:dyDescent="0.2">
      <c r="C81" s="4"/>
      <c r="D81" s="4"/>
      <c r="E81" s="4"/>
      <c r="F81" s="4"/>
      <c r="G81" s="4"/>
      <c r="H81" s="4"/>
      <c r="I81" s="4"/>
    </row>
    <row r="82" spans="3:9" x14ac:dyDescent="0.2">
      <c r="C82" s="4"/>
      <c r="D82" s="4"/>
      <c r="E82" s="4"/>
      <c r="F82" s="4"/>
      <c r="G82" s="4"/>
      <c r="H82" s="4"/>
      <c r="I82" s="4"/>
    </row>
    <row r="83" spans="3:9" x14ac:dyDescent="0.2">
      <c r="C83" s="4"/>
      <c r="D83" s="4"/>
      <c r="E83" s="4"/>
      <c r="F83" s="4"/>
      <c r="G83" s="4"/>
      <c r="H83" s="4"/>
      <c r="I83" s="4"/>
    </row>
    <row r="84" spans="3:9" x14ac:dyDescent="0.2">
      <c r="C84" s="4"/>
      <c r="D84" s="4"/>
      <c r="E84" s="4"/>
      <c r="F84" s="4"/>
      <c r="G84" s="4"/>
      <c r="H84" s="4"/>
      <c r="I84" s="4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6"/>
  <sheetViews>
    <sheetView workbookViewId="0">
      <selection activeCell="B6" sqref="B6"/>
    </sheetView>
  </sheetViews>
  <sheetFormatPr defaultColWidth="17.140625" defaultRowHeight="12.75" customHeight="1" x14ac:dyDescent="0.2"/>
  <cols>
    <col min="1" max="1" width="43.42578125" customWidth="1"/>
    <col min="2" max="2" width="37.7109375" customWidth="1"/>
    <col min="3" max="3" width="14" customWidth="1"/>
    <col min="4" max="4" width="14" hidden="1" customWidth="1"/>
    <col min="5" max="7" width="14" customWidth="1"/>
    <col min="8" max="8" width="15.28515625" customWidth="1"/>
    <col min="9" max="9" width="16.28515625" customWidth="1"/>
    <col min="10" max="10" width="18.7109375" customWidth="1"/>
    <col min="11" max="11" width="17.5703125" customWidth="1"/>
    <col min="12" max="12" width="14.28515625" customWidth="1"/>
    <col min="13" max="13" width="16" customWidth="1"/>
    <col min="14" max="14" width="17.5703125" customWidth="1"/>
    <col min="15" max="16" width="12.28515625" customWidth="1"/>
    <col min="17" max="17" width="9.85546875" customWidth="1"/>
  </cols>
  <sheetData>
    <row r="1" spans="1:17" ht="12.75" customHeight="1" x14ac:dyDescent="0.2">
      <c r="A1" s="10" t="s">
        <v>197</v>
      </c>
      <c r="B1" s="7" t="s">
        <v>170</v>
      </c>
      <c r="C1" s="5" t="s">
        <v>1</v>
      </c>
      <c r="D1" s="6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6" t="s">
        <v>7</v>
      </c>
      <c r="J1" s="7" t="s">
        <v>8</v>
      </c>
      <c r="K1" s="7" t="s">
        <v>9</v>
      </c>
      <c r="L1" s="7" t="s">
        <v>10</v>
      </c>
      <c r="M1" s="7" t="s">
        <v>11</v>
      </c>
      <c r="N1" s="7" t="s">
        <v>12</v>
      </c>
      <c r="O1" s="7" t="s">
        <v>13</v>
      </c>
      <c r="P1" s="7"/>
      <c r="Q1" s="7"/>
    </row>
    <row r="2" spans="1:17" ht="12.75" customHeight="1" x14ac:dyDescent="0.2">
      <c r="A2" t="s">
        <v>171</v>
      </c>
      <c r="B2" t="s">
        <v>301</v>
      </c>
      <c r="C2" s="4">
        <v>33985.599999999999</v>
      </c>
      <c r="D2" s="4">
        <v>34000</v>
      </c>
      <c r="E2" s="4">
        <v>33985.599999999999</v>
      </c>
      <c r="F2" s="4">
        <v>33900</v>
      </c>
      <c r="G2" s="4">
        <v>34900</v>
      </c>
      <c r="H2" s="4">
        <v>35900</v>
      </c>
      <c r="I2" s="3">
        <f>C2/$C$7</f>
        <v>0.59140772914578454</v>
      </c>
      <c r="J2" s="3">
        <f>E2/$E$7</f>
        <v>0.59917560815647219</v>
      </c>
      <c r="K2" s="3">
        <f>F2/$F$7</f>
        <v>0.59473684210526312</v>
      </c>
      <c r="L2" s="3">
        <f>G2/$G$7</f>
        <v>0.59811482433590402</v>
      </c>
      <c r="M2" s="3">
        <f>H2/$H$7</f>
        <v>0.59933222036727885</v>
      </c>
      <c r="N2" s="3">
        <f>M2-I2</f>
        <v>7.9244912214943009E-3</v>
      </c>
      <c r="O2" s="4">
        <f t="shared" ref="O2:O7" si="0">H2-C2</f>
        <v>1914.4000000000015</v>
      </c>
    </row>
    <row r="3" spans="1:17" ht="12.75" customHeight="1" x14ac:dyDescent="0.2">
      <c r="A3" t="s">
        <v>172</v>
      </c>
      <c r="B3" t="s">
        <v>302</v>
      </c>
      <c r="C3" s="4">
        <v>5790</v>
      </c>
      <c r="D3" s="4">
        <v>5700</v>
      </c>
      <c r="E3" s="4">
        <v>5545</v>
      </c>
      <c r="F3" s="4">
        <v>5800</v>
      </c>
      <c r="G3" s="4">
        <v>6000</v>
      </c>
      <c r="H3" s="4">
        <v>6300</v>
      </c>
      <c r="I3" s="3">
        <f>C3/$C$7</f>
        <v>0.10075593050451052</v>
      </c>
      <c r="J3" s="3">
        <f>E3/$E$7</f>
        <v>9.775989675708649E-2</v>
      </c>
      <c r="K3" s="3">
        <f>F3/$F$7</f>
        <v>0.10175438596491228</v>
      </c>
      <c r="L3" s="3">
        <f>G3/$G$7</f>
        <v>0.10282776349614396</v>
      </c>
      <c r="M3" s="3">
        <f>H3/$H$7</f>
        <v>0.10517529215358931</v>
      </c>
      <c r="N3" s="3">
        <f>M3-I3</f>
        <v>4.4193616490787874E-3</v>
      </c>
      <c r="O3" s="4">
        <f t="shared" si="0"/>
        <v>510</v>
      </c>
    </row>
    <row r="4" spans="1:17" ht="12.75" customHeight="1" x14ac:dyDescent="0.2">
      <c r="A4" t="s">
        <v>173</v>
      </c>
      <c r="B4" t="s">
        <v>303</v>
      </c>
      <c r="C4" s="4">
        <v>14000</v>
      </c>
      <c r="D4" s="4">
        <v>13500</v>
      </c>
      <c r="E4" s="4">
        <v>13500</v>
      </c>
      <c r="F4" s="4">
        <v>13500</v>
      </c>
      <c r="G4" s="4">
        <v>13500</v>
      </c>
      <c r="H4" s="4">
        <v>13500</v>
      </c>
      <c r="I4" s="3">
        <f>C4/$C$7</f>
        <v>0.2436240115825816</v>
      </c>
      <c r="J4" s="3">
        <f>E4/$E$7</f>
        <v>0.2380087657746921</v>
      </c>
      <c r="K4" s="3">
        <f>F4/$F$7</f>
        <v>0.23684210526315788</v>
      </c>
      <c r="L4" s="3">
        <f>G4/$G$7</f>
        <v>0.23136246786632392</v>
      </c>
      <c r="M4" s="3">
        <f>H4/$H$7</f>
        <v>0.22537562604340566</v>
      </c>
      <c r="N4" s="3">
        <f>M4-I4</f>
        <v>-1.8248385539175932E-2</v>
      </c>
      <c r="O4" s="4">
        <f t="shared" si="0"/>
        <v>-500</v>
      </c>
    </row>
    <row r="5" spans="1:17" ht="12.75" customHeight="1" x14ac:dyDescent="0.2">
      <c r="A5" t="s">
        <v>174</v>
      </c>
      <c r="B5" t="s">
        <v>304</v>
      </c>
      <c r="C5" s="4">
        <v>2615</v>
      </c>
      <c r="D5" s="4">
        <v>2800</v>
      </c>
      <c r="E5" s="4">
        <v>2615</v>
      </c>
      <c r="F5" s="4">
        <v>2700</v>
      </c>
      <c r="G5" s="4">
        <v>2800</v>
      </c>
      <c r="H5" s="4">
        <v>3000</v>
      </c>
      <c r="I5" s="3">
        <f>C5/$C$7</f>
        <v>4.5505485020603635E-2</v>
      </c>
      <c r="J5" s="3">
        <f>E5/$E$7</f>
        <v>4.610317944450517E-2</v>
      </c>
      <c r="K5" s="3">
        <f>F5/$F$7</f>
        <v>4.736842105263158E-2</v>
      </c>
      <c r="L5" s="3">
        <f>G5/$G$7</f>
        <v>4.7986289631533847E-2</v>
      </c>
      <c r="M5" s="3">
        <f>H5/$H$7</f>
        <v>5.0083472454090151E-2</v>
      </c>
      <c r="N5" s="3">
        <f>M5-I5</f>
        <v>4.5779874334865162E-3</v>
      </c>
      <c r="O5" s="4">
        <f t="shared" si="0"/>
        <v>385</v>
      </c>
    </row>
    <row r="6" spans="1:17" ht="12.75" customHeight="1" x14ac:dyDescent="0.2">
      <c r="A6" t="s">
        <v>175</v>
      </c>
      <c r="B6" t="s">
        <v>305</v>
      </c>
      <c r="C6" s="4">
        <v>1075</v>
      </c>
      <c r="D6" s="4">
        <v>1100</v>
      </c>
      <c r="E6" s="4">
        <v>1075</v>
      </c>
      <c r="F6" s="4">
        <v>1100</v>
      </c>
      <c r="G6" s="4">
        <v>1150</v>
      </c>
      <c r="H6" s="4">
        <v>1200</v>
      </c>
      <c r="I6" s="3">
        <f>C6/$C$7</f>
        <v>1.8706843746519656E-2</v>
      </c>
      <c r="J6" s="3">
        <f>E6/$E$7</f>
        <v>1.8952549867244001E-2</v>
      </c>
      <c r="K6" s="3">
        <f>F6/$F$7</f>
        <v>1.9298245614035089E-2</v>
      </c>
      <c r="L6" s="3">
        <f>G6/$G$7</f>
        <v>1.970865467009426E-2</v>
      </c>
      <c r="M6" s="3">
        <f>H6/$H$7</f>
        <v>2.003338898163606E-2</v>
      </c>
      <c r="N6" s="3">
        <f>M6-I6</f>
        <v>1.3265452351164039E-3</v>
      </c>
      <c r="O6" s="4">
        <f t="shared" si="0"/>
        <v>125</v>
      </c>
    </row>
    <row r="7" spans="1:17" ht="12.75" customHeight="1" x14ac:dyDescent="0.2">
      <c r="A7" s="9" t="s">
        <v>26</v>
      </c>
      <c r="B7" s="9"/>
      <c r="C7" s="1">
        <f t="shared" ref="C7:H7" si="1">SUM(C2:C6)</f>
        <v>57465.599999999999</v>
      </c>
      <c r="D7" s="1">
        <f t="shared" si="1"/>
        <v>57100</v>
      </c>
      <c r="E7" s="1">
        <f t="shared" si="1"/>
        <v>56720.6</v>
      </c>
      <c r="F7" s="1">
        <f t="shared" si="1"/>
        <v>57000</v>
      </c>
      <c r="G7" s="1">
        <f t="shared" si="1"/>
        <v>58350</v>
      </c>
      <c r="H7" s="1">
        <f t="shared" si="1"/>
        <v>59900</v>
      </c>
      <c r="I7" s="4"/>
      <c r="J7" s="3"/>
      <c r="K7" s="4"/>
      <c r="L7" s="3"/>
      <c r="M7" s="9"/>
      <c r="N7" s="9"/>
      <c r="O7" s="1">
        <f t="shared" si="0"/>
        <v>2434.4000000000015</v>
      </c>
      <c r="P7" s="9"/>
      <c r="Q7" s="9"/>
    </row>
    <row r="8" spans="1:17" ht="12.75" customHeight="1" x14ac:dyDescent="0.2">
      <c r="C8" s="4"/>
      <c r="D8" s="4"/>
      <c r="E8" s="4"/>
      <c r="F8" s="4"/>
      <c r="G8" s="4"/>
      <c r="H8" s="4"/>
      <c r="I8" s="4"/>
    </row>
    <row r="9" spans="1:17" ht="12.75" customHeight="1" x14ac:dyDescent="0.2">
      <c r="C9" s="4"/>
      <c r="D9" s="4"/>
      <c r="E9" s="4"/>
      <c r="F9" s="4"/>
      <c r="G9" s="4"/>
      <c r="H9" s="4"/>
      <c r="I9" s="4"/>
    </row>
    <row r="10" spans="1:17" ht="12.75" customHeight="1" x14ac:dyDescent="0.2">
      <c r="C10" s="4"/>
      <c r="D10" s="4"/>
      <c r="E10" s="4"/>
      <c r="F10" s="4"/>
      <c r="G10" s="4"/>
      <c r="H10" s="4"/>
      <c r="I10" s="4"/>
    </row>
    <row r="11" spans="1:17" ht="12.75" customHeight="1" x14ac:dyDescent="0.2">
      <c r="C11" s="4"/>
      <c r="D11" s="4"/>
      <c r="E11" s="4"/>
      <c r="F11" s="4"/>
      <c r="G11" s="4"/>
      <c r="H11" s="4"/>
      <c r="I11" s="4"/>
    </row>
    <row r="12" spans="1:17" ht="12.75" customHeight="1" x14ac:dyDescent="0.2">
      <c r="C12" s="4"/>
      <c r="D12" s="4"/>
      <c r="E12" s="4"/>
      <c r="F12" s="4"/>
      <c r="G12" s="4"/>
      <c r="H12" s="4"/>
      <c r="I12" s="4"/>
    </row>
    <row r="13" spans="1:17" ht="12.75" customHeight="1" x14ac:dyDescent="0.2">
      <c r="C13" s="4"/>
      <c r="D13" s="4"/>
      <c r="E13" s="4"/>
      <c r="F13" s="4"/>
      <c r="G13" s="4"/>
      <c r="H13" s="4"/>
      <c r="I13" s="4"/>
    </row>
    <row r="14" spans="1:17" ht="12.75" customHeight="1" x14ac:dyDescent="0.2">
      <c r="C14" s="4"/>
      <c r="D14" s="4"/>
      <c r="E14" s="4"/>
      <c r="F14" s="4"/>
      <c r="G14" s="4"/>
      <c r="H14" s="4"/>
      <c r="I14" s="4"/>
    </row>
    <row r="15" spans="1:17" ht="12.75" customHeight="1" x14ac:dyDescent="0.2">
      <c r="C15" s="4"/>
      <c r="D15" s="4"/>
      <c r="E15" s="4"/>
      <c r="F15" s="4"/>
      <c r="G15" s="4"/>
      <c r="H15" s="4"/>
      <c r="I15" s="4"/>
    </row>
    <row r="16" spans="1:17" ht="12.75" customHeight="1" x14ac:dyDescent="0.2">
      <c r="C16" s="4"/>
      <c r="D16" s="4"/>
      <c r="E16" s="4"/>
      <c r="F16" s="4"/>
      <c r="G16" s="4"/>
      <c r="H16" s="4"/>
      <c r="I16" s="4"/>
    </row>
    <row r="17" spans="3:9" ht="12.75" customHeight="1" x14ac:dyDescent="0.2">
      <c r="C17" s="4"/>
      <c r="D17" s="4"/>
      <c r="E17" s="4"/>
      <c r="F17" s="4"/>
      <c r="G17" s="4"/>
      <c r="H17" s="4"/>
      <c r="I17" s="4"/>
    </row>
    <row r="18" spans="3:9" ht="12.75" customHeight="1" x14ac:dyDescent="0.2">
      <c r="C18" s="4"/>
      <c r="D18" s="4"/>
      <c r="E18" s="4"/>
      <c r="F18" s="4"/>
      <c r="G18" s="4"/>
      <c r="H18" s="4"/>
      <c r="I18" s="4"/>
    </row>
    <row r="19" spans="3:9" ht="12.75" customHeight="1" x14ac:dyDescent="0.2">
      <c r="C19" s="4"/>
      <c r="D19" s="4"/>
      <c r="E19" s="4"/>
      <c r="F19" s="4"/>
      <c r="G19" s="4"/>
      <c r="H19" s="4"/>
      <c r="I19" s="4"/>
    </row>
    <row r="20" spans="3:9" ht="12.75" customHeight="1" x14ac:dyDescent="0.2">
      <c r="C20" s="4"/>
      <c r="D20" s="4"/>
      <c r="E20" s="4"/>
      <c r="F20" s="4"/>
      <c r="G20" s="4"/>
      <c r="H20" s="4"/>
      <c r="I20" s="4"/>
    </row>
    <row r="21" spans="3:9" ht="12.75" customHeight="1" x14ac:dyDescent="0.2">
      <c r="C21" s="4"/>
      <c r="D21" s="4"/>
      <c r="E21" s="4"/>
      <c r="F21" s="4"/>
      <c r="G21" s="4"/>
      <c r="H21" s="4"/>
      <c r="I21" s="4"/>
    </row>
    <row r="22" spans="3:9" ht="12.75" customHeight="1" x14ac:dyDescent="0.2">
      <c r="C22" s="4"/>
      <c r="D22" s="4"/>
      <c r="E22" s="4"/>
      <c r="F22" s="4"/>
      <c r="G22" s="4"/>
      <c r="H22" s="4"/>
      <c r="I22" s="4"/>
    </row>
    <row r="23" spans="3:9" ht="12.75" customHeight="1" x14ac:dyDescent="0.2">
      <c r="C23" s="4"/>
      <c r="D23" s="4"/>
      <c r="E23" s="4"/>
      <c r="F23" s="4"/>
      <c r="G23" s="4"/>
      <c r="H23" s="4"/>
      <c r="I23" s="4"/>
    </row>
    <row r="24" spans="3:9" ht="12.75" customHeight="1" x14ac:dyDescent="0.2">
      <c r="C24" s="4"/>
      <c r="D24" s="4"/>
      <c r="E24" s="4"/>
      <c r="F24" s="4"/>
      <c r="G24" s="4"/>
      <c r="H24" s="4"/>
      <c r="I24" s="4"/>
    </row>
    <row r="25" spans="3:9" ht="12.75" customHeight="1" x14ac:dyDescent="0.2">
      <c r="C25" s="4"/>
      <c r="D25" s="4"/>
      <c r="E25" s="4"/>
      <c r="F25" s="4"/>
      <c r="G25" s="4"/>
      <c r="H25" s="4"/>
      <c r="I25" s="4"/>
    </row>
    <row r="26" spans="3:9" ht="12.75" customHeight="1" x14ac:dyDescent="0.2">
      <c r="C26" s="4"/>
      <c r="D26" s="4"/>
      <c r="E26" s="4"/>
      <c r="F26" s="4"/>
      <c r="G26" s="4"/>
      <c r="H26" s="4"/>
      <c r="I26" s="4"/>
    </row>
    <row r="27" spans="3:9" ht="12.75" customHeight="1" x14ac:dyDescent="0.2">
      <c r="C27" s="4"/>
      <c r="D27" s="4"/>
      <c r="E27" s="4"/>
      <c r="F27" s="4"/>
      <c r="G27" s="4"/>
      <c r="H27" s="4"/>
      <c r="I27" s="4"/>
    </row>
    <row r="28" spans="3:9" ht="12.75" customHeight="1" x14ac:dyDescent="0.2">
      <c r="C28" s="4"/>
      <c r="D28" s="4"/>
      <c r="E28" s="4"/>
      <c r="F28" s="4"/>
      <c r="G28" s="4"/>
      <c r="H28" s="4"/>
      <c r="I28" s="4"/>
    </row>
    <row r="29" spans="3:9" ht="12.75" customHeight="1" x14ac:dyDescent="0.2">
      <c r="C29" s="4"/>
      <c r="D29" s="4"/>
      <c r="E29" s="4"/>
      <c r="F29" s="4"/>
      <c r="G29" s="4"/>
      <c r="H29" s="4"/>
      <c r="I29" s="4"/>
    </row>
    <row r="30" spans="3:9" ht="12.75" customHeight="1" x14ac:dyDescent="0.2">
      <c r="C30" s="4"/>
      <c r="D30" s="4"/>
      <c r="E30" s="4"/>
      <c r="F30" s="4"/>
      <c r="G30" s="4"/>
      <c r="H30" s="4"/>
      <c r="I30" s="4"/>
    </row>
    <row r="31" spans="3:9" x14ac:dyDescent="0.2">
      <c r="C31" s="4"/>
      <c r="D31" s="4"/>
      <c r="E31" s="4"/>
      <c r="F31" s="4"/>
      <c r="G31" s="4"/>
      <c r="H31" s="4"/>
      <c r="I31" s="4"/>
    </row>
    <row r="32" spans="3:9" x14ac:dyDescent="0.2">
      <c r="C32" s="4"/>
      <c r="D32" s="4"/>
      <c r="E32" s="4"/>
      <c r="F32" s="4"/>
      <c r="G32" s="4"/>
      <c r="H32" s="4"/>
      <c r="I32" s="4"/>
    </row>
    <row r="33" spans="3:9" x14ac:dyDescent="0.2">
      <c r="C33" s="4"/>
      <c r="D33" s="4"/>
      <c r="E33" s="4"/>
      <c r="F33" s="4"/>
      <c r="G33" s="4"/>
      <c r="H33" s="4"/>
      <c r="I33" s="4"/>
    </row>
    <row r="34" spans="3:9" x14ac:dyDescent="0.2">
      <c r="C34" s="4"/>
      <c r="D34" s="4"/>
      <c r="E34" s="4"/>
      <c r="F34" s="4"/>
      <c r="G34" s="4"/>
      <c r="H34" s="4"/>
      <c r="I34" s="4"/>
    </row>
    <row r="35" spans="3:9" x14ac:dyDescent="0.2">
      <c r="C35" s="4"/>
      <c r="D35" s="4"/>
      <c r="E35" s="4"/>
      <c r="F35" s="4"/>
      <c r="G35" s="4"/>
      <c r="H35" s="4"/>
      <c r="I35" s="4"/>
    </row>
    <row r="36" spans="3:9" x14ac:dyDescent="0.2">
      <c r="C36" s="4"/>
      <c r="D36" s="4"/>
      <c r="E36" s="4"/>
      <c r="F36" s="4"/>
      <c r="G36" s="4"/>
      <c r="H36" s="4"/>
      <c r="I36" s="4"/>
    </row>
    <row r="37" spans="3:9" x14ac:dyDescent="0.2">
      <c r="C37" s="4"/>
      <c r="D37" s="4"/>
      <c r="E37" s="4"/>
      <c r="F37" s="4"/>
      <c r="G37" s="4"/>
      <c r="H37" s="4"/>
      <c r="I37" s="4"/>
    </row>
    <row r="38" spans="3:9" x14ac:dyDescent="0.2">
      <c r="C38" s="4"/>
      <c r="D38" s="4"/>
      <c r="E38" s="4"/>
      <c r="F38" s="4"/>
      <c r="G38" s="4"/>
      <c r="H38" s="4"/>
      <c r="I38" s="4"/>
    </row>
    <row r="39" spans="3:9" x14ac:dyDescent="0.2">
      <c r="C39" s="4"/>
      <c r="D39" s="4"/>
      <c r="E39" s="4"/>
      <c r="F39" s="4"/>
      <c r="G39" s="4"/>
      <c r="H39" s="4"/>
      <c r="I39" s="4"/>
    </row>
    <row r="40" spans="3:9" x14ac:dyDescent="0.2">
      <c r="C40" s="4"/>
      <c r="D40" s="4"/>
      <c r="E40" s="4"/>
      <c r="F40" s="4"/>
      <c r="G40" s="4"/>
      <c r="H40" s="4"/>
      <c r="I40" s="4"/>
    </row>
    <row r="41" spans="3:9" x14ac:dyDescent="0.2">
      <c r="C41" s="4"/>
      <c r="D41" s="4"/>
      <c r="E41" s="4"/>
      <c r="F41" s="4"/>
      <c r="G41" s="4"/>
      <c r="H41" s="4"/>
      <c r="I41" s="4"/>
    </row>
    <row r="42" spans="3:9" x14ac:dyDescent="0.2">
      <c r="C42" s="4"/>
      <c r="D42" s="4"/>
      <c r="E42" s="4"/>
      <c r="F42" s="4"/>
      <c r="G42" s="4"/>
      <c r="H42" s="4"/>
      <c r="I42" s="4"/>
    </row>
    <row r="43" spans="3:9" x14ac:dyDescent="0.2">
      <c r="C43" s="4"/>
      <c r="D43" s="4"/>
      <c r="E43" s="4"/>
      <c r="F43" s="4"/>
      <c r="G43" s="4"/>
      <c r="H43" s="4"/>
      <c r="I43" s="4"/>
    </row>
    <row r="44" spans="3:9" x14ac:dyDescent="0.2">
      <c r="C44" s="4"/>
      <c r="D44" s="4"/>
      <c r="E44" s="4"/>
      <c r="F44" s="4"/>
      <c r="G44" s="4"/>
      <c r="H44" s="4"/>
      <c r="I44" s="4"/>
    </row>
    <row r="45" spans="3:9" x14ac:dyDescent="0.2">
      <c r="C45" s="4"/>
      <c r="D45" s="4"/>
      <c r="E45" s="4"/>
      <c r="F45" s="4"/>
      <c r="G45" s="4"/>
      <c r="H45" s="4"/>
      <c r="I45" s="4"/>
    </row>
    <row r="46" spans="3:9" x14ac:dyDescent="0.2">
      <c r="C46" s="4"/>
      <c r="D46" s="4"/>
      <c r="E46" s="4"/>
      <c r="F46" s="4"/>
      <c r="G46" s="4"/>
      <c r="H46" s="4"/>
      <c r="I46" s="4"/>
    </row>
    <row r="47" spans="3:9" x14ac:dyDescent="0.2">
      <c r="C47" s="4"/>
      <c r="D47" s="4"/>
      <c r="E47" s="4"/>
      <c r="F47" s="4"/>
      <c r="G47" s="4"/>
      <c r="H47" s="4"/>
      <c r="I47" s="4"/>
    </row>
    <row r="48" spans="3:9" x14ac:dyDescent="0.2">
      <c r="C48" s="4"/>
      <c r="D48" s="4"/>
      <c r="E48" s="4"/>
      <c r="F48" s="4"/>
      <c r="G48" s="4"/>
      <c r="H48" s="4"/>
      <c r="I48" s="4"/>
    </row>
    <row r="49" spans="3:9" x14ac:dyDescent="0.2">
      <c r="C49" s="4"/>
      <c r="D49" s="4"/>
      <c r="E49" s="4"/>
      <c r="F49" s="4"/>
      <c r="G49" s="4"/>
      <c r="H49" s="4"/>
      <c r="I49" s="4"/>
    </row>
    <row r="50" spans="3:9" x14ac:dyDescent="0.2">
      <c r="C50" s="4"/>
      <c r="D50" s="4"/>
      <c r="E50" s="4"/>
      <c r="F50" s="4"/>
      <c r="G50" s="4"/>
      <c r="H50" s="4"/>
      <c r="I50" s="4"/>
    </row>
    <row r="51" spans="3:9" x14ac:dyDescent="0.2">
      <c r="C51" s="4"/>
      <c r="D51" s="4"/>
      <c r="E51" s="4"/>
      <c r="F51" s="4"/>
      <c r="G51" s="4"/>
      <c r="H51" s="4"/>
      <c r="I51" s="4"/>
    </row>
    <row r="52" spans="3:9" x14ac:dyDescent="0.2">
      <c r="C52" s="4"/>
      <c r="D52" s="4"/>
      <c r="E52" s="4"/>
      <c r="F52" s="4"/>
      <c r="G52" s="4"/>
      <c r="H52" s="4"/>
      <c r="I52" s="4"/>
    </row>
    <row r="53" spans="3:9" x14ac:dyDescent="0.2">
      <c r="C53" s="4"/>
      <c r="D53" s="4"/>
      <c r="E53" s="4"/>
      <c r="F53" s="4"/>
      <c r="G53" s="4"/>
      <c r="H53" s="4"/>
      <c r="I53" s="4"/>
    </row>
    <row r="54" spans="3:9" x14ac:dyDescent="0.2">
      <c r="C54" s="4"/>
      <c r="D54" s="4"/>
      <c r="E54" s="4"/>
      <c r="F54" s="4"/>
      <c r="G54" s="4"/>
      <c r="H54" s="4"/>
      <c r="I54" s="4"/>
    </row>
    <row r="55" spans="3:9" x14ac:dyDescent="0.2">
      <c r="C55" s="4"/>
      <c r="D55" s="4"/>
      <c r="E55" s="4"/>
      <c r="F55" s="4"/>
      <c r="G55" s="4"/>
      <c r="H55" s="4"/>
      <c r="I55" s="4"/>
    </row>
    <row r="56" spans="3:9" x14ac:dyDescent="0.2">
      <c r="C56" s="4"/>
      <c r="D56" s="4"/>
      <c r="E56" s="4"/>
      <c r="F56" s="4"/>
      <c r="G56" s="4"/>
      <c r="H56" s="4"/>
      <c r="I56" s="4"/>
    </row>
    <row r="57" spans="3:9" x14ac:dyDescent="0.2">
      <c r="C57" s="4"/>
      <c r="D57" s="4"/>
      <c r="E57" s="4"/>
      <c r="F57" s="4"/>
      <c r="G57" s="4"/>
      <c r="H57" s="4"/>
      <c r="I57" s="4"/>
    </row>
    <row r="58" spans="3:9" x14ac:dyDescent="0.2">
      <c r="C58" s="4"/>
      <c r="D58" s="4"/>
      <c r="E58" s="4"/>
      <c r="F58" s="4"/>
      <c r="G58" s="4"/>
      <c r="H58" s="4"/>
      <c r="I58" s="4"/>
    </row>
    <row r="59" spans="3:9" x14ac:dyDescent="0.2">
      <c r="C59" s="4"/>
      <c r="D59" s="4"/>
      <c r="E59" s="4"/>
      <c r="F59" s="4"/>
      <c r="G59" s="4"/>
      <c r="H59" s="4"/>
      <c r="I59" s="4"/>
    </row>
    <row r="60" spans="3:9" x14ac:dyDescent="0.2">
      <c r="C60" s="4"/>
      <c r="D60" s="4"/>
      <c r="E60" s="4"/>
      <c r="F60" s="4"/>
      <c r="G60" s="4"/>
      <c r="H60" s="4"/>
      <c r="I60" s="4"/>
    </row>
    <row r="61" spans="3:9" x14ac:dyDescent="0.2">
      <c r="C61" s="4"/>
      <c r="D61" s="4"/>
      <c r="E61" s="4"/>
      <c r="F61" s="4"/>
      <c r="G61" s="4"/>
      <c r="H61" s="4"/>
      <c r="I61" s="4"/>
    </row>
    <row r="62" spans="3:9" x14ac:dyDescent="0.2">
      <c r="C62" s="4"/>
      <c r="D62" s="4"/>
      <c r="E62" s="4"/>
      <c r="F62" s="4"/>
      <c r="G62" s="4"/>
      <c r="H62" s="4"/>
      <c r="I62" s="4"/>
    </row>
    <row r="63" spans="3:9" x14ac:dyDescent="0.2">
      <c r="C63" s="4"/>
      <c r="D63" s="4"/>
      <c r="E63" s="4"/>
      <c r="F63" s="4"/>
      <c r="G63" s="4"/>
      <c r="H63" s="4"/>
      <c r="I63" s="4"/>
    </row>
    <row r="64" spans="3:9" x14ac:dyDescent="0.2">
      <c r="C64" s="4"/>
      <c r="D64" s="4"/>
      <c r="E64" s="4"/>
      <c r="F64" s="4"/>
      <c r="G64" s="4"/>
      <c r="H64" s="4"/>
      <c r="I64" s="4"/>
    </row>
    <row r="65" spans="3:9" x14ac:dyDescent="0.2">
      <c r="C65" s="4"/>
      <c r="D65" s="4"/>
      <c r="E65" s="4"/>
      <c r="F65" s="4"/>
      <c r="G65" s="4"/>
      <c r="H65" s="4"/>
      <c r="I65" s="4"/>
    </row>
    <row r="66" spans="3:9" x14ac:dyDescent="0.2">
      <c r="C66" s="4"/>
      <c r="D66" s="4"/>
      <c r="E66" s="4"/>
      <c r="F66" s="4"/>
      <c r="G66" s="4"/>
      <c r="H66" s="4"/>
      <c r="I66" s="4"/>
    </row>
    <row r="67" spans="3:9" x14ac:dyDescent="0.2">
      <c r="C67" s="4"/>
      <c r="D67" s="4"/>
      <c r="E67" s="4"/>
      <c r="F67" s="4"/>
      <c r="G67" s="4"/>
      <c r="H67" s="4"/>
      <c r="I67" s="4"/>
    </row>
    <row r="68" spans="3:9" x14ac:dyDescent="0.2">
      <c r="C68" s="4"/>
      <c r="D68" s="4"/>
      <c r="E68" s="4"/>
      <c r="F68" s="4"/>
      <c r="G68" s="4"/>
      <c r="H68" s="4"/>
      <c r="I68" s="4"/>
    </row>
    <row r="69" spans="3:9" x14ac:dyDescent="0.2">
      <c r="C69" s="4"/>
      <c r="D69" s="4"/>
      <c r="E69" s="4"/>
      <c r="F69" s="4"/>
      <c r="G69" s="4"/>
      <c r="H69" s="4"/>
      <c r="I69" s="4"/>
    </row>
    <row r="70" spans="3:9" x14ac:dyDescent="0.2">
      <c r="C70" s="4"/>
      <c r="D70" s="4"/>
      <c r="E70" s="4"/>
      <c r="F70" s="4"/>
      <c r="G70" s="4"/>
      <c r="H70" s="4"/>
      <c r="I70" s="4"/>
    </row>
    <row r="71" spans="3:9" x14ac:dyDescent="0.2">
      <c r="C71" s="4"/>
      <c r="D71" s="4"/>
      <c r="E71" s="4"/>
      <c r="F71" s="4"/>
      <c r="G71" s="4"/>
      <c r="H71" s="4"/>
      <c r="I71" s="4"/>
    </row>
    <row r="72" spans="3:9" x14ac:dyDescent="0.2">
      <c r="C72" s="4"/>
      <c r="D72" s="4"/>
      <c r="E72" s="4"/>
      <c r="F72" s="4"/>
      <c r="G72" s="4"/>
      <c r="H72" s="4"/>
      <c r="I72" s="4"/>
    </row>
    <row r="73" spans="3:9" x14ac:dyDescent="0.2">
      <c r="C73" s="4"/>
      <c r="D73" s="4"/>
      <c r="E73" s="4"/>
      <c r="F73" s="4"/>
      <c r="G73" s="4"/>
      <c r="H73" s="4"/>
      <c r="I73" s="4"/>
    </row>
    <row r="74" spans="3:9" x14ac:dyDescent="0.2">
      <c r="C74" s="4"/>
      <c r="D74" s="4"/>
      <c r="E74" s="4"/>
      <c r="F74" s="4"/>
      <c r="G74" s="4"/>
      <c r="H74" s="4"/>
      <c r="I74" s="4"/>
    </row>
    <row r="75" spans="3:9" x14ac:dyDescent="0.2">
      <c r="C75" s="4"/>
      <c r="D75" s="4"/>
      <c r="E75" s="4"/>
      <c r="F75" s="4"/>
      <c r="G75" s="4"/>
      <c r="H75" s="4"/>
      <c r="I75" s="4"/>
    </row>
    <row r="76" spans="3:9" x14ac:dyDescent="0.2">
      <c r="C76" s="4"/>
      <c r="D76" s="4"/>
      <c r="E76" s="4"/>
      <c r="F76" s="4"/>
      <c r="G76" s="4"/>
      <c r="H76" s="4"/>
      <c r="I76" s="4"/>
    </row>
    <row r="77" spans="3:9" x14ac:dyDescent="0.2">
      <c r="C77" s="4"/>
      <c r="D77" s="4"/>
      <c r="E77" s="4"/>
      <c r="F77" s="4"/>
      <c r="G77" s="4"/>
      <c r="H77" s="4"/>
      <c r="I77" s="4"/>
    </row>
    <row r="78" spans="3:9" x14ac:dyDescent="0.2">
      <c r="C78" s="4"/>
      <c r="D78" s="4"/>
      <c r="E78" s="4"/>
      <c r="F78" s="4"/>
      <c r="G78" s="4"/>
      <c r="H78" s="4"/>
      <c r="I78" s="4"/>
    </row>
    <row r="79" spans="3:9" x14ac:dyDescent="0.2">
      <c r="C79" s="4"/>
      <c r="D79" s="4"/>
      <c r="E79" s="4"/>
      <c r="F79" s="4"/>
      <c r="G79" s="4"/>
      <c r="H79" s="4"/>
      <c r="I79" s="4"/>
    </row>
    <row r="80" spans="3:9" x14ac:dyDescent="0.2">
      <c r="C80" s="4"/>
      <c r="D80" s="4"/>
      <c r="E80" s="4"/>
      <c r="F80" s="4"/>
      <c r="G80" s="4"/>
      <c r="H80" s="4"/>
      <c r="I80" s="4"/>
    </row>
    <row r="81" spans="3:9" x14ac:dyDescent="0.2">
      <c r="C81" s="4"/>
      <c r="D81" s="4"/>
      <c r="E81" s="4"/>
      <c r="F81" s="4"/>
      <c r="G81" s="4"/>
      <c r="H81" s="4"/>
      <c r="I81" s="4"/>
    </row>
    <row r="82" spans="3:9" x14ac:dyDescent="0.2">
      <c r="C82" s="4"/>
      <c r="D82" s="4"/>
      <c r="E82" s="4"/>
      <c r="F82" s="4"/>
      <c r="G82" s="4"/>
      <c r="H82" s="4"/>
      <c r="I82" s="4"/>
    </row>
    <row r="83" spans="3:9" x14ac:dyDescent="0.2">
      <c r="C83" s="4"/>
      <c r="D83" s="4"/>
      <c r="E83" s="4"/>
      <c r="F83" s="4"/>
      <c r="G83" s="4"/>
      <c r="H83" s="4"/>
      <c r="I83" s="4"/>
    </row>
    <row r="84" spans="3:9" x14ac:dyDescent="0.2">
      <c r="C84" s="4"/>
      <c r="D84" s="4"/>
      <c r="E84" s="4"/>
      <c r="F84" s="4"/>
      <c r="G84" s="4"/>
      <c r="H84" s="4"/>
      <c r="I84" s="4"/>
    </row>
    <row r="85" spans="3:9" x14ac:dyDescent="0.2">
      <c r="C85" s="4"/>
      <c r="D85" s="4"/>
      <c r="E85" s="4"/>
      <c r="F85" s="4"/>
      <c r="G85" s="4"/>
      <c r="H85" s="4"/>
      <c r="I85" s="4"/>
    </row>
    <row r="86" spans="3:9" x14ac:dyDescent="0.2">
      <c r="C86" s="4"/>
      <c r="D86" s="4"/>
      <c r="E86" s="4"/>
      <c r="F86" s="4"/>
      <c r="G86" s="4"/>
      <c r="H86" s="4"/>
      <c r="I86" s="4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0"/>
  <sheetViews>
    <sheetView tabSelected="1" workbookViewId="0">
      <selection activeCell="B16" sqref="B16"/>
    </sheetView>
  </sheetViews>
  <sheetFormatPr defaultColWidth="17.140625" defaultRowHeight="12.75" customHeight="1" x14ac:dyDescent="0.2"/>
  <cols>
    <col min="1" max="1" width="43.42578125" customWidth="1"/>
    <col min="2" max="2" width="37.7109375" customWidth="1"/>
    <col min="3" max="3" width="14" customWidth="1"/>
    <col min="4" max="4" width="14" hidden="1" customWidth="1"/>
    <col min="5" max="7" width="14" customWidth="1"/>
    <col min="8" max="8" width="15.28515625" customWidth="1"/>
    <col min="9" max="9" width="16.28515625" customWidth="1"/>
    <col min="10" max="10" width="18.7109375" customWidth="1"/>
    <col min="11" max="11" width="17.5703125" customWidth="1"/>
    <col min="12" max="12" width="14.28515625" customWidth="1"/>
    <col min="13" max="13" width="16" customWidth="1"/>
    <col min="14" max="14" width="17.5703125" customWidth="1"/>
    <col min="15" max="16" width="12.28515625" customWidth="1"/>
    <col min="17" max="17" width="9.85546875" customWidth="1"/>
  </cols>
  <sheetData>
    <row r="1" spans="1:17" ht="12.75" customHeight="1" x14ac:dyDescent="0.2">
      <c r="A1" s="10" t="s">
        <v>306</v>
      </c>
      <c r="B1" s="7" t="s">
        <v>176</v>
      </c>
      <c r="C1" s="5" t="s">
        <v>1</v>
      </c>
      <c r="D1" s="6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6" t="s">
        <v>7</v>
      </c>
      <c r="J1" s="7" t="s">
        <v>8</v>
      </c>
      <c r="K1" s="7" t="s">
        <v>9</v>
      </c>
      <c r="L1" s="7" t="s">
        <v>10</v>
      </c>
      <c r="M1" s="7" t="s">
        <v>11</v>
      </c>
      <c r="N1" s="7" t="s">
        <v>12</v>
      </c>
      <c r="O1" s="7" t="s">
        <v>13</v>
      </c>
      <c r="P1" s="7"/>
      <c r="Q1" s="7"/>
    </row>
    <row r="2" spans="1:17" ht="12.75" customHeight="1" x14ac:dyDescent="0.2">
      <c r="A2" t="s">
        <v>177</v>
      </c>
      <c r="B2" t="s">
        <v>307</v>
      </c>
      <c r="C2" s="4">
        <v>12477</v>
      </c>
      <c r="D2" s="4">
        <v>13665</v>
      </c>
      <c r="E2" s="4">
        <v>11296.8</v>
      </c>
      <c r="F2" s="4">
        <v>11528</v>
      </c>
      <c r="G2" s="4">
        <v>11558</v>
      </c>
      <c r="H2" s="4">
        <v>9278</v>
      </c>
      <c r="I2" s="3">
        <f t="shared" ref="I2:I10" si="0">C2/$C$11</f>
        <v>0.46858451947271568</v>
      </c>
      <c r="J2" s="3">
        <f t="shared" ref="J2:J10" si="1">E2/$E$11</f>
        <v>0.27106898620275943</v>
      </c>
      <c r="K2" s="3">
        <f t="shared" ref="K2:K10" si="2">F2/$F$11</f>
        <v>0.2069547421144283</v>
      </c>
      <c r="L2" s="3">
        <f t="shared" ref="L2:L10" si="3">G2/$G$11</f>
        <v>0.19493026158231158</v>
      </c>
      <c r="M2" s="3">
        <f t="shared" ref="M2:M10" si="4">H2/$H$11</f>
        <v>0.1692973012426327</v>
      </c>
      <c r="N2" s="3">
        <f t="shared" ref="N2:N10" si="5">M2-I2</f>
        <v>-0.29928721823008297</v>
      </c>
      <c r="O2" s="4">
        <f t="shared" ref="O2:O11" si="6">H2-C2</f>
        <v>-3199</v>
      </c>
    </row>
    <row r="3" spans="1:17" ht="12.75" customHeight="1" x14ac:dyDescent="0.2">
      <c r="A3" t="s">
        <v>178</v>
      </c>
      <c r="B3" t="s">
        <v>308</v>
      </c>
      <c r="C3" s="4">
        <v>0</v>
      </c>
      <c r="D3" s="4" t="s">
        <v>40</v>
      </c>
      <c r="E3" s="4">
        <v>5719.9</v>
      </c>
      <c r="F3" s="4">
        <v>7000</v>
      </c>
      <c r="G3" s="4">
        <v>7200</v>
      </c>
      <c r="H3" s="4">
        <v>7200</v>
      </c>
      <c r="I3" s="3">
        <f t="shared" si="0"/>
        <v>0</v>
      </c>
      <c r="J3" s="3">
        <f t="shared" si="1"/>
        <v>0.13725014997000598</v>
      </c>
      <c r="K3" s="3">
        <f t="shared" si="2"/>
        <v>0.125666481159004</v>
      </c>
      <c r="L3" s="3">
        <f t="shared" si="3"/>
        <v>0.12143086030391446</v>
      </c>
      <c r="M3" s="3">
        <f t="shared" si="4"/>
        <v>0.13137966899622283</v>
      </c>
      <c r="N3" s="3">
        <f t="shared" si="5"/>
        <v>0.13137966899622283</v>
      </c>
      <c r="O3" s="4">
        <f t="shared" si="6"/>
        <v>7200</v>
      </c>
    </row>
    <row r="4" spans="1:17" ht="12.75" customHeight="1" x14ac:dyDescent="0.2">
      <c r="A4" t="s">
        <v>179</v>
      </c>
      <c r="B4" t="s">
        <v>309</v>
      </c>
      <c r="C4" s="4">
        <v>3280</v>
      </c>
      <c r="D4" s="4">
        <v>3500</v>
      </c>
      <c r="E4" s="4">
        <v>5186.7</v>
      </c>
      <c r="F4" s="4">
        <v>5410</v>
      </c>
      <c r="G4" s="4">
        <v>5510</v>
      </c>
      <c r="H4" s="4">
        <v>5610</v>
      </c>
      <c r="I4" s="3">
        <f t="shared" si="0"/>
        <v>0.12318323506215495</v>
      </c>
      <c r="J4" s="3">
        <f t="shared" si="1"/>
        <v>0.12445590881823634</v>
      </c>
      <c r="K4" s="3">
        <f t="shared" si="2"/>
        <v>9.7122237581458812E-2</v>
      </c>
      <c r="L4" s="3">
        <f t="shared" si="3"/>
        <v>9.2928338927023429E-2</v>
      </c>
      <c r="M4" s="3">
        <f t="shared" si="4"/>
        <v>0.10236665875955696</v>
      </c>
      <c r="N4" s="3">
        <f t="shared" si="5"/>
        <v>-2.0816576302597992E-2</v>
      </c>
      <c r="O4" s="4">
        <f t="shared" si="6"/>
        <v>2330</v>
      </c>
    </row>
    <row r="5" spans="1:17" ht="12.75" customHeight="1" x14ac:dyDescent="0.2">
      <c r="A5" t="s">
        <v>180</v>
      </c>
      <c r="B5" t="s">
        <v>310</v>
      </c>
      <c r="C5" s="4">
        <v>4800</v>
      </c>
      <c r="D5" s="4">
        <v>4800</v>
      </c>
      <c r="E5" s="4">
        <v>4800</v>
      </c>
      <c r="F5" s="4">
        <v>4800</v>
      </c>
      <c r="G5" s="4">
        <v>4800</v>
      </c>
      <c r="H5" s="4">
        <v>4800</v>
      </c>
      <c r="I5" s="3">
        <f t="shared" si="0"/>
        <v>0.18026814887144627</v>
      </c>
      <c r="J5" s="3">
        <f t="shared" si="1"/>
        <v>0.11517696460707859</v>
      </c>
      <c r="K5" s="3">
        <f t="shared" si="2"/>
        <v>8.617130136617418E-2</v>
      </c>
      <c r="L5" s="3">
        <f t="shared" si="3"/>
        <v>8.095390686927631E-2</v>
      </c>
      <c r="M5" s="3">
        <f t="shared" si="4"/>
        <v>8.7586445997481888E-2</v>
      </c>
      <c r="N5" s="3">
        <f t="shared" si="5"/>
        <v>-9.2681702873964378E-2</v>
      </c>
      <c r="O5" s="4">
        <f t="shared" si="6"/>
        <v>0</v>
      </c>
    </row>
    <row r="6" spans="1:17" ht="12.75" customHeight="1" x14ac:dyDescent="0.2">
      <c r="A6" t="s">
        <v>181</v>
      </c>
      <c r="B6" t="s">
        <v>311</v>
      </c>
      <c r="C6" s="4">
        <v>4300</v>
      </c>
      <c r="D6" s="4">
        <v>4300</v>
      </c>
      <c r="E6" s="4">
        <v>4700</v>
      </c>
      <c r="F6" s="4">
        <v>4755</v>
      </c>
      <c r="G6" s="4">
        <v>4755</v>
      </c>
      <c r="H6" s="4">
        <v>4755</v>
      </c>
      <c r="I6" s="3">
        <f t="shared" si="0"/>
        <v>0.16149021669733729</v>
      </c>
      <c r="J6" s="3">
        <f t="shared" si="1"/>
        <v>0.11277744451109778</v>
      </c>
      <c r="K6" s="3">
        <f t="shared" si="2"/>
        <v>8.5363445415866296E-2</v>
      </c>
      <c r="L6" s="3">
        <f t="shared" si="3"/>
        <v>8.0194963992376841E-2</v>
      </c>
      <c r="M6" s="3">
        <f t="shared" si="4"/>
        <v>8.6765323066255493E-2</v>
      </c>
      <c r="N6" s="3">
        <f t="shared" si="5"/>
        <v>-7.4724893631081798E-2</v>
      </c>
      <c r="O6" s="4">
        <f t="shared" si="6"/>
        <v>455</v>
      </c>
    </row>
    <row r="7" spans="1:17" ht="12.75" customHeight="1" x14ac:dyDescent="0.2">
      <c r="A7" t="s">
        <v>182</v>
      </c>
      <c r="B7" t="s">
        <v>312</v>
      </c>
      <c r="C7" s="4">
        <v>1770</v>
      </c>
      <c r="D7" s="4">
        <v>2835</v>
      </c>
      <c r="E7" s="4">
        <v>4719</v>
      </c>
      <c r="F7" s="4">
        <v>15910</v>
      </c>
      <c r="G7" s="4">
        <v>17920</v>
      </c>
      <c r="H7" s="4">
        <v>15560</v>
      </c>
      <c r="I7" s="3">
        <f t="shared" si="0"/>
        <v>6.6473879896345817E-2</v>
      </c>
      <c r="J7" s="3">
        <f t="shared" si="1"/>
        <v>0.11323335332933414</v>
      </c>
      <c r="K7" s="3">
        <f t="shared" si="2"/>
        <v>0.28562195931996481</v>
      </c>
      <c r="L7" s="3">
        <f t="shared" si="3"/>
        <v>0.30222791897863155</v>
      </c>
      <c r="M7" s="3">
        <f t="shared" si="4"/>
        <v>0.2839260624418371</v>
      </c>
      <c r="N7" s="3">
        <f t="shared" si="5"/>
        <v>0.21745218254549128</v>
      </c>
      <c r="O7" s="4">
        <f t="shared" si="6"/>
        <v>13790</v>
      </c>
    </row>
    <row r="8" spans="1:17" ht="12.75" customHeight="1" x14ac:dyDescent="0.2">
      <c r="A8" t="s">
        <v>183</v>
      </c>
      <c r="B8" t="s">
        <v>313</v>
      </c>
      <c r="C8" s="4">
        <v>0</v>
      </c>
      <c r="D8" s="4" t="s">
        <v>40</v>
      </c>
      <c r="E8" s="4">
        <v>4764.8</v>
      </c>
      <c r="F8" s="4">
        <v>5500</v>
      </c>
      <c r="G8" s="4">
        <v>6600</v>
      </c>
      <c r="H8" s="4">
        <v>6600</v>
      </c>
      <c r="I8" s="3">
        <f t="shared" si="0"/>
        <v>0</v>
      </c>
      <c r="J8" s="3">
        <f t="shared" si="1"/>
        <v>0.11433233353329335</v>
      </c>
      <c r="K8" s="3">
        <f t="shared" si="2"/>
        <v>9.873794948207458E-2</v>
      </c>
      <c r="L8" s="3">
        <f t="shared" si="3"/>
        <v>0.11131162194525492</v>
      </c>
      <c r="M8" s="3">
        <f t="shared" si="4"/>
        <v>0.1204313632465376</v>
      </c>
      <c r="N8" s="3">
        <f t="shared" si="5"/>
        <v>0.1204313632465376</v>
      </c>
      <c r="O8" s="4">
        <f t="shared" si="6"/>
        <v>6600</v>
      </c>
    </row>
    <row r="9" spans="1:17" ht="12.75" customHeight="1" x14ac:dyDescent="0.2">
      <c r="A9" t="s">
        <v>184</v>
      </c>
      <c r="B9" t="s">
        <v>314</v>
      </c>
      <c r="C9" s="4">
        <v>0</v>
      </c>
      <c r="D9" s="4" t="s">
        <v>40</v>
      </c>
      <c r="E9" s="4">
        <v>272.3</v>
      </c>
      <c r="F9" s="4">
        <v>400</v>
      </c>
      <c r="G9" s="4">
        <v>400</v>
      </c>
      <c r="H9" s="4">
        <v>400</v>
      </c>
      <c r="I9" s="3">
        <f t="shared" si="0"/>
        <v>0</v>
      </c>
      <c r="J9" s="3">
        <f t="shared" si="1"/>
        <v>6.5338932213557287E-3</v>
      </c>
      <c r="K9" s="3">
        <f t="shared" si="2"/>
        <v>7.1809417805145147E-3</v>
      </c>
      <c r="L9" s="3">
        <f t="shared" si="3"/>
        <v>6.7461589057730255E-3</v>
      </c>
      <c r="M9" s="3">
        <f t="shared" si="4"/>
        <v>7.2988704997901579E-3</v>
      </c>
      <c r="N9" s="3">
        <f t="shared" si="5"/>
        <v>7.2988704997901579E-3</v>
      </c>
      <c r="O9" s="4">
        <f t="shared" si="6"/>
        <v>400</v>
      </c>
    </row>
    <row r="10" spans="1:17" ht="12.75" customHeight="1" x14ac:dyDescent="0.2">
      <c r="A10" t="s">
        <v>185</v>
      </c>
      <c r="B10" t="s">
        <v>315</v>
      </c>
      <c r="C10" s="4">
        <v>0</v>
      </c>
      <c r="D10" s="4" t="s">
        <v>40</v>
      </c>
      <c r="E10" s="4">
        <v>215.5</v>
      </c>
      <c r="F10" s="4">
        <v>400</v>
      </c>
      <c r="G10" s="4">
        <v>550</v>
      </c>
      <c r="H10" s="4">
        <v>600</v>
      </c>
      <c r="I10" s="3">
        <f t="shared" si="0"/>
        <v>0</v>
      </c>
      <c r="J10" s="3">
        <f t="shared" si="1"/>
        <v>5.170965806838632E-3</v>
      </c>
      <c r="K10" s="3">
        <f t="shared" si="2"/>
        <v>7.1809417805145147E-3</v>
      </c>
      <c r="L10" s="3">
        <f t="shared" si="3"/>
        <v>9.2759684954379102E-3</v>
      </c>
      <c r="M10" s="3">
        <f t="shared" si="4"/>
        <v>1.0948305749685236E-2</v>
      </c>
      <c r="N10" s="3">
        <f t="shared" si="5"/>
        <v>1.0948305749685236E-2</v>
      </c>
      <c r="O10" s="4">
        <f t="shared" si="6"/>
        <v>600</v>
      </c>
    </row>
    <row r="11" spans="1:17" ht="12.75" customHeight="1" x14ac:dyDescent="0.2">
      <c r="A11" s="9" t="s">
        <v>26</v>
      </c>
      <c r="B11" s="9"/>
      <c r="C11" s="1">
        <f t="shared" ref="C11:H11" si="7">SUM(C2:C10)</f>
        <v>26627</v>
      </c>
      <c r="D11" s="1">
        <f t="shared" si="7"/>
        <v>29100</v>
      </c>
      <c r="E11" s="1">
        <f t="shared" si="7"/>
        <v>41675</v>
      </c>
      <c r="F11" s="1">
        <f t="shared" si="7"/>
        <v>55703</v>
      </c>
      <c r="G11" s="1">
        <f t="shared" si="7"/>
        <v>59293</v>
      </c>
      <c r="H11" s="1">
        <f t="shared" si="7"/>
        <v>54803</v>
      </c>
      <c r="I11" s="4"/>
      <c r="J11" s="3"/>
      <c r="K11" s="4"/>
      <c r="L11" s="3"/>
      <c r="M11" s="9"/>
      <c r="N11" s="9"/>
      <c r="O11" s="1">
        <f t="shared" si="6"/>
        <v>28176</v>
      </c>
      <c r="P11" s="9"/>
      <c r="Q11" s="9"/>
    </row>
    <row r="12" spans="1:17" ht="12.75" customHeight="1" x14ac:dyDescent="0.2">
      <c r="C12" s="4"/>
      <c r="D12" s="4"/>
      <c r="E12" s="4"/>
      <c r="F12" s="4"/>
      <c r="G12" s="4"/>
      <c r="H12" s="4"/>
      <c r="I12" s="4"/>
    </row>
    <row r="13" spans="1:17" ht="12.75" customHeight="1" x14ac:dyDescent="0.2">
      <c r="C13" s="4"/>
      <c r="D13" s="4"/>
      <c r="E13" s="4"/>
      <c r="F13" s="4"/>
      <c r="G13" s="4"/>
      <c r="H13" s="4"/>
      <c r="I13" s="4"/>
    </row>
    <row r="14" spans="1:17" ht="12.75" customHeight="1" x14ac:dyDescent="0.2">
      <c r="C14" s="4"/>
      <c r="D14" s="4"/>
      <c r="E14" s="4"/>
      <c r="F14" s="4"/>
      <c r="G14" s="4"/>
      <c r="H14" s="4"/>
      <c r="I14" s="4"/>
    </row>
    <row r="15" spans="1:17" ht="12.75" customHeight="1" x14ac:dyDescent="0.2">
      <c r="C15" s="4"/>
      <c r="D15" s="4"/>
      <c r="E15" s="4"/>
      <c r="F15" s="4"/>
      <c r="G15" s="4"/>
      <c r="H15" s="4"/>
      <c r="I15" s="4"/>
    </row>
    <row r="16" spans="1:17" ht="12.75" customHeight="1" x14ac:dyDescent="0.2">
      <c r="C16" s="4"/>
      <c r="D16" s="4"/>
      <c r="E16" s="4"/>
      <c r="F16" s="4"/>
      <c r="G16" s="4"/>
      <c r="H16" s="4"/>
      <c r="I16" s="4"/>
    </row>
    <row r="17" spans="3:9" ht="12.75" customHeight="1" x14ac:dyDescent="0.2">
      <c r="C17" s="4"/>
      <c r="D17" s="4"/>
      <c r="E17" s="4"/>
      <c r="F17" s="4"/>
      <c r="G17" s="4"/>
      <c r="H17" s="4"/>
      <c r="I17" s="4"/>
    </row>
    <row r="18" spans="3:9" ht="12.75" customHeight="1" x14ac:dyDescent="0.2">
      <c r="C18" s="4"/>
      <c r="D18" s="4"/>
      <c r="E18" s="4"/>
      <c r="F18" s="4"/>
      <c r="G18" s="4"/>
      <c r="H18" s="4"/>
      <c r="I18" s="4"/>
    </row>
    <row r="19" spans="3:9" ht="12.75" customHeight="1" x14ac:dyDescent="0.2">
      <c r="C19" s="4"/>
      <c r="D19" s="4"/>
      <c r="E19" s="4"/>
      <c r="F19" s="4"/>
      <c r="G19" s="4"/>
      <c r="H19" s="4"/>
      <c r="I19" s="4"/>
    </row>
    <row r="20" spans="3:9" ht="12.75" customHeight="1" x14ac:dyDescent="0.2">
      <c r="C20" s="4"/>
      <c r="D20" s="4"/>
      <c r="E20" s="4"/>
      <c r="F20" s="4"/>
      <c r="G20" s="4"/>
      <c r="H20" s="4"/>
      <c r="I20" s="4"/>
    </row>
    <row r="21" spans="3:9" ht="12.75" customHeight="1" x14ac:dyDescent="0.2">
      <c r="C21" s="4"/>
      <c r="D21" s="4"/>
      <c r="E21" s="4"/>
      <c r="F21" s="4"/>
      <c r="G21" s="4"/>
      <c r="H21" s="4"/>
      <c r="I21" s="4"/>
    </row>
    <row r="22" spans="3:9" ht="12.75" customHeight="1" x14ac:dyDescent="0.2">
      <c r="C22" s="4"/>
      <c r="D22" s="4"/>
      <c r="E22" s="4"/>
      <c r="F22" s="4"/>
      <c r="G22" s="4"/>
      <c r="H22" s="4"/>
      <c r="I22" s="4"/>
    </row>
    <row r="23" spans="3:9" ht="12.75" customHeight="1" x14ac:dyDescent="0.2">
      <c r="C23" s="4"/>
      <c r="D23" s="4"/>
      <c r="E23" s="4"/>
      <c r="F23" s="4"/>
      <c r="G23" s="4"/>
      <c r="H23" s="4"/>
      <c r="I23" s="4"/>
    </row>
    <row r="24" spans="3:9" ht="12.75" customHeight="1" x14ac:dyDescent="0.2">
      <c r="C24" s="4"/>
      <c r="D24" s="4"/>
      <c r="E24" s="4"/>
      <c r="F24" s="4"/>
      <c r="G24" s="4"/>
      <c r="H24" s="4"/>
      <c r="I24" s="4"/>
    </row>
    <row r="25" spans="3:9" ht="12.75" customHeight="1" x14ac:dyDescent="0.2">
      <c r="C25" s="4"/>
      <c r="D25" s="4"/>
      <c r="E25" s="4"/>
      <c r="F25" s="4"/>
      <c r="G25" s="4"/>
      <c r="H25" s="4"/>
      <c r="I25" s="4"/>
    </row>
    <row r="26" spans="3:9" ht="12.75" customHeight="1" x14ac:dyDescent="0.2">
      <c r="C26" s="4"/>
      <c r="D26" s="4"/>
      <c r="E26" s="4"/>
      <c r="F26" s="4"/>
      <c r="G26" s="4"/>
      <c r="H26" s="4"/>
      <c r="I26" s="4"/>
    </row>
    <row r="27" spans="3:9" ht="12.75" customHeight="1" x14ac:dyDescent="0.2">
      <c r="C27" s="4"/>
      <c r="D27" s="4"/>
      <c r="E27" s="4"/>
      <c r="F27" s="4"/>
      <c r="G27" s="4"/>
      <c r="H27" s="4"/>
      <c r="I27" s="4"/>
    </row>
    <row r="28" spans="3:9" ht="12.75" customHeight="1" x14ac:dyDescent="0.2">
      <c r="C28" s="4"/>
      <c r="D28" s="4"/>
      <c r="E28" s="4"/>
      <c r="F28" s="4"/>
      <c r="G28" s="4"/>
      <c r="H28" s="4"/>
      <c r="I28" s="4"/>
    </row>
    <row r="29" spans="3:9" ht="12.75" customHeight="1" x14ac:dyDescent="0.2">
      <c r="C29" s="4"/>
      <c r="D29" s="4"/>
      <c r="E29" s="4"/>
      <c r="F29" s="4"/>
      <c r="G29" s="4"/>
      <c r="H29" s="4"/>
      <c r="I29" s="4"/>
    </row>
    <row r="30" spans="3:9" ht="12.75" customHeight="1" x14ac:dyDescent="0.2">
      <c r="C30" s="4"/>
      <c r="D30" s="4"/>
      <c r="E30" s="4"/>
      <c r="F30" s="4"/>
      <c r="G30" s="4"/>
      <c r="H30" s="4"/>
      <c r="I30" s="4"/>
    </row>
    <row r="31" spans="3:9" x14ac:dyDescent="0.2">
      <c r="C31" s="4"/>
      <c r="D31" s="4"/>
      <c r="E31" s="4"/>
      <c r="F31" s="4"/>
      <c r="G31" s="4"/>
      <c r="H31" s="4"/>
      <c r="I31" s="4"/>
    </row>
    <row r="32" spans="3:9" x14ac:dyDescent="0.2">
      <c r="C32" s="4"/>
      <c r="D32" s="4"/>
      <c r="E32" s="4"/>
      <c r="F32" s="4"/>
      <c r="G32" s="4"/>
      <c r="H32" s="4"/>
      <c r="I32" s="4"/>
    </row>
    <row r="33" spans="3:9" x14ac:dyDescent="0.2">
      <c r="C33" s="4"/>
      <c r="D33" s="4"/>
      <c r="E33" s="4"/>
      <c r="F33" s="4"/>
      <c r="G33" s="4"/>
      <c r="H33" s="4"/>
      <c r="I33" s="4"/>
    </row>
    <row r="34" spans="3:9" x14ac:dyDescent="0.2">
      <c r="C34" s="4"/>
      <c r="D34" s="4"/>
      <c r="E34" s="4"/>
      <c r="F34" s="4"/>
      <c r="G34" s="4"/>
      <c r="H34" s="4"/>
      <c r="I34" s="4"/>
    </row>
    <row r="35" spans="3:9" x14ac:dyDescent="0.2">
      <c r="C35" s="4"/>
      <c r="D35" s="4"/>
      <c r="E35" s="4"/>
      <c r="F35" s="4"/>
      <c r="G35" s="4"/>
      <c r="H35" s="4"/>
      <c r="I35" s="4"/>
    </row>
    <row r="36" spans="3:9" x14ac:dyDescent="0.2">
      <c r="C36" s="4"/>
      <c r="D36" s="4"/>
      <c r="E36" s="4"/>
      <c r="F36" s="4"/>
      <c r="G36" s="4"/>
      <c r="H36" s="4"/>
      <c r="I36" s="4"/>
    </row>
    <row r="37" spans="3:9" x14ac:dyDescent="0.2">
      <c r="C37" s="4"/>
      <c r="D37" s="4"/>
      <c r="E37" s="4"/>
      <c r="F37" s="4"/>
      <c r="G37" s="4"/>
      <c r="H37" s="4"/>
      <c r="I37" s="4"/>
    </row>
    <row r="38" spans="3:9" x14ac:dyDescent="0.2">
      <c r="C38" s="4"/>
      <c r="D38" s="4"/>
      <c r="E38" s="4"/>
      <c r="F38" s="4"/>
      <c r="G38" s="4"/>
      <c r="H38" s="4"/>
      <c r="I38" s="4"/>
    </row>
    <row r="39" spans="3:9" x14ac:dyDescent="0.2">
      <c r="C39" s="4"/>
      <c r="D39" s="4"/>
      <c r="E39" s="4"/>
      <c r="F39" s="4"/>
      <c r="G39" s="4"/>
      <c r="H39" s="4"/>
      <c r="I39" s="4"/>
    </row>
    <row r="40" spans="3:9" x14ac:dyDescent="0.2">
      <c r="C40" s="4"/>
      <c r="D40" s="4"/>
      <c r="E40" s="4"/>
      <c r="F40" s="4"/>
      <c r="G40" s="4"/>
      <c r="H40" s="4"/>
      <c r="I40" s="4"/>
    </row>
    <row r="41" spans="3:9" x14ac:dyDescent="0.2">
      <c r="C41" s="4"/>
      <c r="D41" s="4"/>
      <c r="E41" s="4"/>
      <c r="F41" s="4"/>
      <c r="G41" s="4"/>
      <c r="H41" s="4"/>
      <c r="I41" s="4"/>
    </row>
    <row r="42" spans="3:9" x14ac:dyDescent="0.2">
      <c r="C42" s="4"/>
      <c r="D42" s="4"/>
      <c r="E42" s="4"/>
      <c r="F42" s="4"/>
      <c r="G42" s="4"/>
      <c r="H42" s="4"/>
      <c r="I42" s="4"/>
    </row>
    <row r="43" spans="3:9" x14ac:dyDescent="0.2">
      <c r="C43" s="4"/>
      <c r="D43" s="4"/>
      <c r="E43" s="4"/>
      <c r="F43" s="4"/>
      <c r="G43" s="4"/>
      <c r="H43" s="4"/>
      <c r="I43" s="4"/>
    </row>
    <row r="44" spans="3:9" x14ac:dyDescent="0.2">
      <c r="C44" s="4"/>
      <c r="D44" s="4"/>
      <c r="E44" s="4"/>
      <c r="F44" s="4"/>
      <c r="G44" s="4"/>
      <c r="H44" s="4"/>
      <c r="I44" s="4"/>
    </row>
    <row r="45" spans="3:9" x14ac:dyDescent="0.2">
      <c r="C45" s="4"/>
      <c r="D45" s="4"/>
      <c r="E45" s="4"/>
      <c r="F45" s="4"/>
      <c r="G45" s="4"/>
      <c r="H45" s="4"/>
      <c r="I45" s="4"/>
    </row>
    <row r="46" spans="3:9" x14ac:dyDescent="0.2">
      <c r="C46" s="4"/>
      <c r="D46" s="4"/>
      <c r="E46" s="4"/>
      <c r="F46" s="4"/>
      <c r="G46" s="4"/>
      <c r="H46" s="4"/>
      <c r="I46" s="4"/>
    </row>
    <row r="47" spans="3:9" x14ac:dyDescent="0.2">
      <c r="C47" s="4"/>
      <c r="D47" s="4"/>
      <c r="E47" s="4"/>
      <c r="F47" s="4"/>
      <c r="G47" s="4"/>
      <c r="H47" s="4"/>
      <c r="I47" s="4"/>
    </row>
    <row r="48" spans="3:9" x14ac:dyDescent="0.2">
      <c r="C48" s="4"/>
      <c r="D48" s="4"/>
      <c r="E48" s="4"/>
      <c r="F48" s="4"/>
      <c r="G48" s="4"/>
      <c r="H48" s="4"/>
      <c r="I48" s="4"/>
    </row>
    <row r="49" spans="3:9" x14ac:dyDescent="0.2">
      <c r="C49" s="4"/>
      <c r="D49" s="4"/>
      <c r="E49" s="4"/>
      <c r="F49" s="4"/>
      <c r="G49" s="4"/>
      <c r="H49" s="4"/>
      <c r="I49" s="4"/>
    </row>
    <row r="50" spans="3:9" x14ac:dyDescent="0.2">
      <c r="C50" s="4"/>
      <c r="D50" s="4"/>
      <c r="E50" s="4"/>
      <c r="F50" s="4"/>
      <c r="G50" s="4"/>
      <c r="H50" s="4"/>
      <c r="I50" s="4"/>
    </row>
    <row r="51" spans="3:9" x14ac:dyDescent="0.2">
      <c r="C51" s="4"/>
      <c r="D51" s="4"/>
      <c r="E51" s="4"/>
      <c r="F51" s="4"/>
      <c r="G51" s="4"/>
      <c r="H51" s="4"/>
      <c r="I51" s="4"/>
    </row>
    <row r="52" spans="3:9" x14ac:dyDescent="0.2">
      <c r="C52" s="4"/>
      <c r="D52" s="4"/>
      <c r="E52" s="4"/>
      <c r="F52" s="4"/>
      <c r="G52" s="4"/>
      <c r="H52" s="4"/>
      <c r="I52" s="4"/>
    </row>
    <row r="53" spans="3:9" x14ac:dyDescent="0.2">
      <c r="C53" s="4"/>
      <c r="D53" s="4"/>
      <c r="E53" s="4"/>
      <c r="F53" s="4"/>
      <c r="G53" s="4"/>
      <c r="H53" s="4"/>
      <c r="I53" s="4"/>
    </row>
    <row r="54" spans="3:9" x14ac:dyDescent="0.2">
      <c r="C54" s="4"/>
      <c r="D54" s="4"/>
      <c r="E54" s="4"/>
      <c r="F54" s="4"/>
      <c r="G54" s="4"/>
      <c r="H54" s="4"/>
      <c r="I54" s="4"/>
    </row>
    <row r="55" spans="3:9" x14ac:dyDescent="0.2">
      <c r="C55" s="4"/>
      <c r="D55" s="4"/>
      <c r="E55" s="4"/>
      <c r="F55" s="4"/>
      <c r="G55" s="4"/>
      <c r="H55" s="4"/>
      <c r="I55" s="4"/>
    </row>
    <row r="56" spans="3:9" x14ac:dyDescent="0.2">
      <c r="C56" s="4"/>
      <c r="D56" s="4"/>
      <c r="E56" s="4"/>
      <c r="F56" s="4"/>
      <c r="G56" s="4"/>
      <c r="H56" s="4"/>
      <c r="I56" s="4"/>
    </row>
    <row r="57" spans="3:9" x14ac:dyDescent="0.2">
      <c r="C57" s="4"/>
      <c r="D57" s="4"/>
      <c r="E57" s="4"/>
      <c r="F57" s="4"/>
      <c r="G57" s="4"/>
      <c r="H57" s="4"/>
      <c r="I57" s="4"/>
    </row>
    <row r="58" spans="3:9" x14ac:dyDescent="0.2">
      <c r="C58" s="4"/>
      <c r="D58" s="4"/>
      <c r="E58" s="4"/>
      <c r="F58" s="4"/>
      <c r="G58" s="4"/>
      <c r="H58" s="4"/>
      <c r="I58" s="4"/>
    </row>
    <row r="59" spans="3:9" x14ac:dyDescent="0.2">
      <c r="C59" s="4"/>
      <c r="D59" s="4"/>
      <c r="E59" s="4"/>
      <c r="F59" s="4"/>
      <c r="G59" s="4"/>
      <c r="H59" s="4"/>
      <c r="I59" s="4"/>
    </row>
    <row r="60" spans="3:9" x14ac:dyDescent="0.2">
      <c r="C60" s="4"/>
      <c r="D60" s="4"/>
      <c r="E60" s="4"/>
      <c r="F60" s="4"/>
      <c r="G60" s="4"/>
      <c r="H60" s="4"/>
      <c r="I60" s="4"/>
    </row>
    <row r="61" spans="3:9" x14ac:dyDescent="0.2">
      <c r="C61" s="4"/>
      <c r="D61" s="4"/>
      <c r="E61" s="4"/>
      <c r="F61" s="4"/>
      <c r="G61" s="4"/>
      <c r="H61" s="4"/>
      <c r="I61" s="4"/>
    </row>
    <row r="62" spans="3:9" x14ac:dyDescent="0.2">
      <c r="C62" s="4"/>
      <c r="D62" s="4"/>
      <c r="E62" s="4"/>
      <c r="F62" s="4"/>
      <c r="G62" s="4"/>
      <c r="H62" s="4"/>
      <c r="I62" s="4"/>
    </row>
    <row r="63" spans="3:9" x14ac:dyDescent="0.2">
      <c r="C63" s="4"/>
      <c r="D63" s="4"/>
      <c r="E63" s="4"/>
      <c r="F63" s="4"/>
      <c r="G63" s="4"/>
      <c r="H63" s="4"/>
      <c r="I63" s="4"/>
    </row>
    <row r="64" spans="3:9" x14ac:dyDescent="0.2">
      <c r="C64" s="4"/>
      <c r="D64" s="4"/>
      <c r="E64" s="4"/>
      <c r="F64" s="4"/>
      <c r="G64" s="4"/>
      <c r="H64" s="4"/>
      <c r="I64" s="4"/>
    </row>
    <row r="65" spans="3:9" x14ac:dyDescent="0.2">
      <c r="C65" s="4"/>
      <c r="D65" s="4"/>
      <c r="E65" s="4"/>
      <c r="F65" s="4"/>
      <c r="G65" s="4"/>
      <c r="H65" s="4"/>
      <c r="I65" s="4"/>
    </row>
    <row r="66" spans="3:9" x14ac:dyDescent="0.2">
      <c r="C66" s="4"/>
      <c r="D66" s="4"/>
      <c r="E66" s="4"/>
      <c r="F66" s="4"/>
      <c r="G66" s="4"/>
      <c r="H66" s="4"/>
      <c r="I66" s="4"/>
    </row>
    <row r="67" spans="3:9" x14ac:dyDescent="0.2">
      <c r="C67" s="4"/>
      <c r="D67" s="4"/>
      <c r="E67" s="4"/>
      <c r="F67" s="4"/>
      <c r="G67" s="4"/>
      <c r="H67" s="4"/>
      <c r="I67" s="4"/>
    </row>
    <row r="68" spans="3:9" x14ac:dyDescent="0.2">
      <c r="C68" s="4"/>
      <c r="D68" s="4"/>
      <c r="E68" s="4"/>
      <c r="F68" s="4"/>
      <c r="G68" s="4"/>
      <c r="H68" s="4"/>
      <c r="I68" s="4"/>
    </row>
    <row r="69" spans="3:9" x14ac:dyDescent="0.2">
      <c r="C69" s="4"/>
      <c r="D69" s="4"/>
      <c r="E69" s="4"/>
      <c r="F69" s="4"/>
      <c r="G69" s="4"/>
      <c r="H69" s="4"/>
      <c r="I69" s="4"/>
    </row>
    <row r="70" spans="3:9" x14ac:dyDescent="0.2">
      <c r="C70" s="4"/>
      <c r="D70" s="4"/>
      <c r="E70" s="4"/>
      <c r="F70" s="4"/>
      <c r="G70" s="4"/>
      <c r="H70" s="4"/>
      <c r="I70" s="4"/>
    </row>
    <row r="71" spans="3:9" x14ac:dyDescent="0.2">
      <c r="C71" s="4"/>
      <c r="D71" s="4"/>
      <c r="E71" s="4"/>
      <c r="F71" s="4"/>
      <c r="G71" s="4"/>
      <c r="H71" s="4"/>
      <c r="I71" s="4"/>
    </row>
    <row r="72" spans="3:9" x14ac:dyDescent="0.2">
      <c r="C72" s="4"/>
      <c r="D72" s="4"/>
      <c r="E72" s="4"/>
      <c r="F72" s="4"/>
      <c r="G72" s="4"/>
      <c r="H72" s="4"/>
      <c r="I72" s="4"/>
    </row>
    <row r="73" spans="3:9" x14ac:dyDescent="0.2">
      <c r="C73" s="4"/>
      <c r="D73" s="4"/>
      <c r="E73" s="4"/>
      <c r="F73" s="4"/>
      <c r="G73" s="4"/>
      <c r="H73" s="4"/>
      <c r="I73" s="4"/>
    </row>
    <row r="74" spans="3:9" x14ac:dyDescent="0.2">
      <c r="C74" s="4"/>
      <c r="D74" s="4"/>
      <c r="E74" s="4"/>
      <c r="F74" s="4"/>
      <c r="G74" s="4"/>
      <c r="H74" s="4"/>
      <c r="I74" s="4"/>
    </row>
    <row r="75" spans="3:9" x14ac:dyDescent="0.2">
      <c r="C75" s="4"/>
      <c r="D75" s="4"/>
      <c r="E75" s="4"/>
      <c r="F75" s="4"/>
      <c r="G75" s="4"/>
      <c r="H75" s="4"/>
      <c r="I75" s="4"/>
    </row>
    <row r="76" spans="3:9" x14ac:dyDescent="0.2">
      <c r="C76" s="4"/>
      <c r="D76" s="4"/>
      <c r="E76" s="4"/>
      <c r="F76" s="4"/>
      <c r="G76" s="4"/>
      <c r="H76" s="4"/>
      <c r="I76" s="4"/>
    </row>
    <row r="77" spans="3:9" x14ac:dyDescent="0.2">
      <c r="C77" s="4"/>
      <c r="D77" s="4"/>
      <c r="E77" s="4"/>
      <c r="F77" s="4"/>
      <c r="G77" s="4"/>
      <c r="H77" s="4"/>
      <c r="I77" s="4"/>
    </row>
    <row r="78" spans="3:9" x14ac:dyDescent="0.2">
      <c r="C78" s="4"/>
      <c r="D78" s="4"/>
      <c r="E78" s="4"/>
      <c r="F78" s="4"/>
      <c r="G78" s="4"/>
      <c r="H78" s="4"/>
      <c r="I78" s="4"/>
    </row>
    <row r="79" spans="3:9" x14ac:dyDescent="0.2">
      <c r="C79" s="4"/>
      <c r="D79" s="4"/>
      <c r="E79" s="4"/>
      <c r="F79" s="4"/>
      <c r="G79" s="4"/>
      <c r="H79" s="4"/>
      <c r="I79" s="4"/>
    </row>
    <row r="80" spans="3:9" x14ac:dyDescent="0.2">
      <c r="C80" s="4"/>
      <c r="D80" s="4"/>
      <c r="E80" s="4"/>
      <c r="F80" s="4"/>
      <c r="G80" s="4"/>
      <c r="H80" s="4"/>
      <c r="I80" s="4"/>
    </row>
    <row r="81" spans="3:9" x14ac:dyDescent="0.2">
      <c r="C81" s="4"/>
      <c r="D81" s="4"/>
      <c r="E81" s="4"/>
      <c r="F81" s="4"/>
      <c r="G81" s="4"/>
      <c r="H81" s="4"/>
      <c r="I81" s="4"/>
    </row>
    <row r="82" spans="3:9" x14ac:dyDescent="0.2">
      <c r="C82" s="4"/>
      <c r="D82" s="4"/>
      <c r="E82" s="4"/>
      <c r="F82" s="4"/>
      <c r="G82" s="4"/>
      <c r="H82" s="4"/>
      <c r="I82" s="4"/>
    </row>
    <row r="83" spans="3:9" x14ac:dyDescent="0.2">
      <c r="C83" s="4"/>
      <c r="D83" s="4"/>
      <c r="E83" s="4"/>
      <c r="F83" s="4"/>
      <c r="G83" s="4"/>
      <c r="H83" s="4"/>
      <c r="I83" s="4"/>
    </row>
    <row r="84" spans="3:9" x14ac:dyDescent="0.2">
      <c r="C84" s="4"/>
      <c r="D84" s="4"/>
      <c r="E84" s="4"/>
      <c r="F84" s="4"/>
      <c r="G84" s="4"/>
      <c r="H84" s="4"/>
      <c r="I84" s="4"/>
    </row>
    <row r="85" spans="3:9" x14ac:dyDescent="0.2">
      <c r="C85" s="4"/>
      <c r="D85" s="4"/>
      <c r="E85" s="4"/>
      <c r="F85" s="4"/>
      <c r="G85" s="4"/>
      <c r="H85" s="4"/>
      <c r="I85" s="4"/>
    </row>
    <row r="86" spans="3:9" x14ac:dyDescent="0.2">
      <c r="C86" s="4"/>
      <c r="D86" s="4"/>
      <c r="E86" s="4"/>
      <c r="F86" s="4"/>
      <c r="G86" s="4"/>
      <c r="H86" s="4"/>
      <c r="I86" s="4"/>
    </row>
    <row r="87" spans="3:9" x14ac:dyDescent="0.2">
      <c r="C87" s="4"/>
      <c r="D87" s="4"/>
      <c r="E87" s="4"/>
      <c r="F87" s="4"/>
      <c r="G87" s="4"/>
      <c r="H87" s="4"/>
      <c r="I87" s="4"/>
    </row>
    <row r="88" spans="3:9" x14ac:dyDescent="0.2">
      <c r="C88" s="4"/>
      <c r="D88" s="4"/>
      <c r="E88" s="4"/>
      <c r="F88" s="4"/>
      <c r="G88" s="4"/>
      <c r="H88" s="4"/>
      <c r="I88" s="4"/>
    </row>
    <row r="89" spans="3:9" x14ac:dyDescent="0.2">
      <c r="C89" s="4"/>
      <c r="D89" s="4"/>
      <c r="E89" s="4"/>
      <c r="F89" s="4"/>
      <c r="G89" s="4"/>
      <c r="H89" s="4"/>
      <c r="I89" s="4"/>
    </row>
    <row r="90" spans="3:9" x14ac:dyDescent="0.2">
      <c r="C90" s="4"/>
      <c r="D90" s="4"/>
      <c r="E90" s="4"/>
      <c r="F90" s="4"/>
      <c r="G90" s="4"/>
      <c r="H90" s="4"/>
      <c r="I90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8"/>
  <sheetViews>
    <sheetView workbookViewId="0"/>
  </sheetViews>
  <sheetFormatPr defaultColWidth="17.140625" defaultRowHeight="12.75" customHeight="1" x14ac:dyDescent="0.2"/>
  <cols>
    <col min="1" max="1" width="43.42578125" customWidth="1"/>
    <col min="2" max="2" width="37.7109375" customWidth="1"/>
    <col min="3" max="3" width="14" customWidth="1"/>
    <col min="4" max="4" width="14" hidden="1" customWidth="1"/>
    <col min="5" max="7" width="14" customWidth="1"/>
    <col min="8" max="8" width="15.28515625" customWidth="1"/>
    <col min="9" max="9" width="16.28515625" customWidth="1"/>
    <col min="10" max="10" width="18.7109375" customWidth="1"/>
    <col min="11" max="11" width="17.5703125" customWidth="1"/>
    <col min="12" max="12" width="14.28515625" customWidth="1"/>
    <col min="13" max="13" width="16" customWidth="1"/>
    <col min="14" max="14" width="17.5703125" customWidth="1"/>
    <col min="15" max="16" width="12.28515625" customWidth="1"/>
    <col min="17" max="17" width="9.85546875" customWidth="1"/>
  </cols>
  <sheetData>
    <row r="1" spans="1:17" ht="12.75" customHeight="1" x14ac:dyDescent="0.2">
      <c r="A1" s="7" t="s">
        <v>27</v>
      </c>
      <c r="B1" s="7"/>
      <c r="C1" s="5" t="s">
        <v>1</v>
      </c>
      <c r="D1" s="6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6" t="s">
        <v>7</v>
      </c>
      <c r="J1" s="7" t="s">
        <v>8</v>
      </c>
      <c r="K1" s="7" t="s">
        <v>9</v>
      </c>
      <c r="L1" s="7" t="s">
        <v>10</v>
      </c>
      <c r="M1" s="7" t="s">
        <v>11</v>
      </c>
      <c r="N1" s="7" t="s">
        <v>12</v>
      </c>
      <c r="O1" s="7" t="s">
        <v>13</v>
      </c>
      <c r="P1" s="7"/>
      <c r="Q1" s="7"/>
    </row>
    <row r="2" spans="1:17" ht="12.75" customHeight="1" x14ac:dyDescent="0.2">
      <c r="A2" t="s">
        <v>28</v>
      </c>
      <c r="B2" t="s">
        <v>29</v>
      </c>
      <c r="C2" s="4">
        <v>54698</v>
      </c>
      <c r="D2" s="4">
        <v>54629</v>
      </c>
      <c r="E2" s="4">
        <v>42671.8</v>
      </c>
      <c r="F2" s="4">
        <v>47200</v>
      </c>
      <c r="G2" s="4">
        <v>59300</v>
      </c>
      <c r="H2" s="4">
        <v>63600</v>
      </c>
      <c r="I2" s="3">
        <f t="shared" ref="I2:I11" si="0">C2/$C$12</f>
        <v>0.27233529833505937</v>
      </c>
      <c r="J2" s="3">
        <f t="shared" ref="J2:J11" si="1">E2/$E$12</f>
        <v>0.23816800880520278</v>
      </c>
      <c r="K2" s="3">
        <f t="shared" ref="K2:K11" si="2">F2/$F$12</f>
        <v>0.24275839368005267</v>
      </c>
      <c r="L2" s="3">
        <f t="shared" ref="L2:L11" si="3">G2/$G$12</f>
        <v>0.27229063926311631</v>
      </c>
      <c r="M2" s="3">
        <f t="shared" ref="M2:M11" si="4">H2/$H$12</f>
        <v>0.26876949212708234</v>
      </c>
      <c r="N2" s="3">
        <f t="shared" ref="N2:N11" si="5">M2-I2</f>
        <v>-3.5658062079770292E-3</v>
      </c>
      <c r="O2" s="4">
        <f t="shared" ref="O2:O12" si="6">H2-C2</f>
        <v>8902</v>
      </c>
    </row>
    <row r="3" spans="1:17" ht="12.75" customHeight="1" x14ac:dyDescent="0.2">
      <c r="A3" t="s">
        <v>30</v>
      </c>
      <c r="B3" t="s">
        <v>31</v>
      </c>
      <c r="C3" s="4">
        <v>31340</v>
      </c>
      <c r="D3" s="4">
        <v>33000</v>
      </c>
      <c r="E3" s="4">
        <v>32140</v>
      </c>
      <c r="F3" s="4">
        <v>35000</v>
      </c>
      <c r="G3" s="4">
        <v>39300</v>
      </c>
      <c r="H3" s="4">
        <v>45000</v>
      </c>
      <c r="I3" s="3">
        <f t="shared" si="0"/>
        <v>0.15603839719588944</v>
      </c>
      <c r="J3" s="3">
        <f t="shared" si="1"/>
        <v>0.17938591301513451</v>
      </c>
      <c r="K3" s="3">
        <f t="shared" si="2"/>
        <v>0.18001152073732718</v>
      </c>
      <c r="L3" s="3">
        <f t="shared" si="3"/>
        <v>0.18045568504284101</v>
      </c>
      <c r="M3" s="3">
        <f t="shared" si="4"/>
        <v>0.19016709348614316</v>
      </c>
      <c r="N3" s="3">
        <f t="shared" si="5"/>
        <v>3.4128696290253724E-2</v>
      </c>
      <c r="O3" s="4">
        <f t="shared" si="6"/>
        <v>13660</v>
      </c>
    </row>
    <row r="4" spans="1:17" ht="12.75" customHeight="1" x14ac:dyDescent="0.2">
      <c r="A4" t="s">
        <v>32</v>
      </c>
      <c r="B4" t="s">
        <v>33</v>
      </c>
      <c r="C4" s="4">
        <v>49600</v>
      </c>
      <c r="D4" s="4">
        <v>50000</v>
      </c>
      <c r="E4" s="4">
        <v>31883</v>
      </c>
      <c r="F4" s="4">
        <v>35200</v>
      </c>
      <c r="G4" s="4">
        <v>39900</v>
      </c>
      <c r="H4" s="4">
        <v>45202</v>
      </c>
      <c r="I4" s="3">
        <f t="shared" si="0"/>
        <v>0.24695291962080779</v>
      </c>
      <c r="J4" s="3">
        <f t="shared" si="1"/>
        <v>0.17795149547795686</v>
      </c>
      <c r="K4" s="3">
        <f t="shared" si="2"/>
        <v>0.18104015799868334</v>
      </c>
      <c r="L4" s="3">
        <f t="shared" si="3"/>
        <v>0.18321073366944926</v>
      </c>
      <c r="M4" s="3">
        <f t="shared" si="4"/>
        <v>0.1910207324391254</v>
      </c>
      <c r="N4" s="3">
        <f t="shared" si="5"/>
        <v>-5.5932187181682386E-2</v>
      </c>
      <c r="O4" s="4">
        <f t="shared" si="6"/>
        <v>-4398</v>
      </c>
    </row>
    <row r="5" spans="1:17" ht="12.75" customHeight="1" x14ac:dyDescent="0.2">
      <c r="A5" t="s">
        <v>34</v>
      </c>
      <c r="B5" t="s">
        <v>35</v>
      </c>
      <c r="C5" s="4">
        <v>22800</v>
      </c>
      <c r="D5" s="4">
        <v>22800</v>
      </c>
      <c r="E5" s="4">
        <v>25000</v>
      </c>
      <c r="F5" s="4">
        <v>25000</v>
      </c>
      <c r="G5" s="4">
        <v>25000</v>
      </c>
      <c r="H5" s="4">
        <v>25000</v>
      </c>
      <c r="I5" s="3">
        <f t="shared" si="0"/>
        <v>0.11351868079343583</v>
      </c>
      <c r="J5" s="3">
        <f t="shared" si="1"/>
        <v>0.13953477988109406</v>
      </c>
      <c r="K5" s="3">
        <f t="shared" si="2"/>
        <v>0.12857965766951943</v>
      </c>
      <c r="L5" s="3">
        <f t="shared" si="3"/>
        <v>0.11479369277534415</v>
      </c>
      <c r="M5" s="3">
        <f t="shared" si="4"/>
        <v>0.10564838527007953</v>
      </c>
      <c r="N5" s="3">
        <f t="shared" si="5"/>
        <v>-7.8702955233563021E-3</v>
      </c>
      <c r="O5" s="4">
        <f t="shared" si="6"/>
        <v>2200</v>
      </c>
    </row>
    <row r="6" spans="1:17" ht="12.75" customHeight="1" x14ac:dyDescent="0.2">
      <c r="A6" t="s">
        <v>36</v>
      </c>
      <c r="B6" t="s">
        <v>37</v>
      </c>
      <c r="C6" s="4">
        <v>20181</v>
      </c>
      <c r="D6" s="4">
        <v>21173.5</v>
      </c>
      <c r="E6" s="4">
        <v>18390</v>
      </c>
      <c r="F6" s="4">
        <v>19600</v>
      </c>
      <c r="G6" s="4">
        <v>21000</v>
      </c>
      <c r="H6" s="4">
        <v>23000</v>
      </c>
      <c r="I6" s="3">
        <f t="shared" si="0"/>
        <v>0.10047896917071616</v>
      </c>
      <c r="J6" s="3">
        <f t="shared" si="1"/>
        <v>0.10264178408053279</v>
      </c>
      <c r="K6" s="3">
        <f t="shared" si="2"/>
        <v>0.10080645161290322</v>
      </c>
      <c r="L6" s="3">
        <f t="shared" si="3"/>
        <v>9.6426701931289091E-2</v>
      </c>
      <c r="M6" s="3">
        <f t="shared" si="4"/>
        <v>9.7196514448473173E-2</v>
      </c>
      <c r="N6" s="3">
        <f t="shared" si="5"/>
        <v>-3.2824547222429917E-3</v>
      </c>
      <c r="O6" s="4">
        <f t="shared" si="6"/>
        <v>2819</v>
      </c>
    </row>
    <row r="7" spans="1:17" ht="12.75" customHeight="1" x14ac:dyDescent="0.2">
      <c r="A7" t="s">
        <v>38</v>
      </c>
      <c r="B7" t="s">
        <v>39</v>
      </c>
      <c r="C7" s="4">
        <v>0</v>
      </c>
      <c r="D7" s="4" t="s">
        <v>40</v>
      </c>
      <c r="E7" s="4">
        <v>10132</v>
      </c>
      <c r="F7" s="4">
        <v>10732</v>
      </c>
      <c r="G7" s="4">
        <v>10782</v>
      </c>
      <c r="H7" s="4">
        <v>10832</v>
      </c>
      <c r="I7" s="3">
        <f t="shared" si="0"/>
        <v>0</v>
      </c>
      <c r="J7" s="3">
        <f t="shared" si="1"/>
        <v>5.6550655590209796E-2</v>
      </c>
      <c r="K7" s="3">
        <f t="shared" si="2"/>
        <v>5.5196675444371297E-2</v>
      </c>
      <c r="L7" s="3">
        <f t="shared" si="3"/>
        <v>4.9508223820150424E-2</v>
      </c>
      <c r="M7" s="3">
        <f t="shared" si="4"/>
        <v>4.5775332369820058E-2</v>
      </c>
      <c r="N7" s="3">
        <f t="shared" si="5"/>
        <v>4.5775332369820058E-2</v>
      </c>
      <c r="O7" s="4">
        <f t="shared" si="6"/>
        <v>10832</v>
      </c>
    </row>
    <row r="8" spans="1:17" ht="12.75" customHeight="1" x14ac:dyDescent="0.2">
      <c r="A8" t="s">
        <v>41</v>
      </c>
      <c r="B8" t="s">
        <v>42</v>
      </c>
      <c r="C8" s="4">
        <v>12700</v>
      </c>
      <c r="D8" s="4">
        <v>15800</v>
      </c>
      <c r="E8" s="4">
        <v>8200</v>
      </c>
      <c r="F8" s="4">
        <v>11500</v>
      </c>
      <c r="G8" s="4">
        <v>12000</v>
      </c>
      <c r="H8" s="4">
        <v>13000</v>
      </c>
      <c r="I8" s="3">
        <f t="shared" si="0"/>
        <v>6.3231896757747152E-2</v>
      </c>
      <c r="J8" s="3">
        <f t="shared" si="1"/>
        <v>4.5767407800998847E-2</v>
      </c>
      <c r="K8" s="3">
        <f t="shared" si="2"/>
        <v>5.9146642527978931E-2</v>
      </c>
      <c r="L8" s="3">
        <f t="shared" si="3"/>
        <v>5.5100972532165192E-2</v>
      </c>
      <c r="M8" s="3">
        <f t="shared" si="4"/>
        <v>5.4937160340441354E-2</v>
      </c>
      <c r="N8" s="3">
        <f t="shared" si="5"/>
        <v>-8.294736417305798E-3</v>
      </c>
      <c r="O8" s="4">
        <f t="shared" si="6"/>
        <v>300</v>
      </c>
    </row>
    <row r="9" spans="1:17" ht="12.75" customHeight="1" x14ac:dyDescent="0.2">
      <c r="A9" t="s">
        <v>43</v>
      </c>
      <c r="B9" t="s">
        <v>44</v>
      </c>
      <c r="C9" s="4">
        <v>3020</v>
      </c>
      <c r="D9" s="4">
        <v>3200</v>
      </c>
      <c r="E9" s="4">
        <v>4034</v>
      </c>
      <c r="F9" s="4">
        <v>3500</v>
      </c>
      <c r="G9" s="4">
        <v>3700</v>
      </c>
      <c r="H9" s="4">
        <v>4000</v>
      </c>
      <c r="I9" s="3">
        <f t="shared" si="0"/>
        <v>1.5036246315621764E-2</v>
      </c>
      <c r="J9" s="3">
        <f t="shared" si="1"/>
        <v>2.2515332081613337E-2</v>
      </c>
      <c r="K9" s="3">
        <f t="shared" si="2"/>
        <v>1.8001152073732717E-2</v>
      </c>
      <c r="L9" s="3">
        <f t="shared" si="3"/>
        <v>1.6989466530750934E-2</v>
      </c>
      <c r="M9" s="3">
        <f t="shared" si="4"/>
        <v>1.6903741643212726E-2</v>
      </c>
      <c r="N9" s="3">
        <f t="shared" si="5"/>
        <v>1.8674953275909616E-3</v>
      </c>
      <c r="O9" s="4">
        <f t="shared" si="6"/>
        <v>980</v>
      </c>
    </row>
    <row r="10" spans="1:17" ht="12.75" customHeight="1" x14ac:dyDescent="0.2">
      <c r="A10" t="s">
        <v>45</v>
      </c>
      <c r="B10" t="s">
        <v>46</v>
      </c>
      <c r="C10" s="4">
        <v>3569</v>
      </c>
      <c r="D10" s="4">
        <v>4569</v>
      </c>
      <c r="E10" s="4">
        <v>3886</v>
      </c>
      <c r="F10" s="4">
        <v>3700</v>
      </c>
      <c r="G10" s="4">
        <v>3800</v>
      </c>
      <c r="H10" s="4">
        <v>4000</v>
      </c>
      <c r="I10" s="3">
        <f t="shared" si="0"/>
        <v>1.7769656655779495E-2</v>
      </c>
      <c r="J10" s="3">
        <f t="shared" si="1"/>
        <v>2.1689286184717261E-2</v>
      </c>
      <c r="K10" s="3">
        <f t="shared" si="2"/>
        <v>1.9029789335088875E-2</v>
      </c>
      <c r="L10" s="3">
        <f t="shared" si="3"/>
        <v>1.7448641301852311E-2</v>
      </c>
      <c r="M10" s="3">
        <f t="shared" si="4"/>
        <v>1.6903741643212726E-2</v>
      </c>
      <c r="N10" s="3">
        <f t="shared" si="5"/>
        <v>-8.6591501256676889E-4</v>
      </c>
      <c r="O10" s="4">
        <f t="shared" si="6"/>
        <v>431</v>
      </c>
    </row>
    <row r="11" spans="1:17" ht="12.75" customHeight="1" x14ac:dyDescent="0.2">
      <c r="A11" t="s">
        <v>47</v>
      </c>
      <c r="B11" t="s">
        <v>48</v>
      </c>
      <c r="C11" s="4">
        <v>2940</v>
      </c>
      <c r="D11" s="4">
        <v>3000</v>
      </c>
      <c r="E11" s="4">
        <v>2830</v>
      </c>
      <c r="F11" s="4">
        <v>3000</v>
      </c>
      <c r="G11" s="4">
        <v>3000</v>
      </c>
      <c r="H11" s="4">
        <v>3000</v>
      </c>
      <c r="I11" s="3">
        <f t="shared" si="0"/>
        <v>1.4637935154943042E-2</v>
      </c>
      <c r="J11" s="3">
        <f t="shared" si="1"/>
        <v>1.5795337082539846E-2</v>
      </c>
      <c r="K11" s="3">
        <f t="shared" si="2"/>
        <v>1.5429558920342331E-2</v>
      </c>
      <c r="L11" s="3">
        <f t="shared" si="3"/>
        <v>1.3775243133041298E-2</v>
      </c>
      <c r="M11" s="3">
        <f t="shared" si="4"/>
        <v>1.2677806232409545E-2</v>
      </c>
      <c r="N11" s="3">
        <f t="shared" si="5"/>
        <v>-1.9601289225334977E-3</v>
      </c>
      <c r="O11" s="4">
        <f t="shared" si="6"/>
        <v>60</v>
      </c>
    </row>
    <row r="12" spans="1:17" ht="12.75" customHeight="1" x14ac:dyDescent="0.2">
      <c r="A12" s="9" t="s">
        <v>26</v>
      </c>
      <c r="B12" s="9"/>
      <c r="C12" s="1">
        <f t="shared" ref="C12:H12" si="7">SUM(C2:C11)</f>
        <v>200848</v>
      </c>
      <c r="D12" s="1">
        <f t="shared" si="7"/>
        <v>208171.5</v>
      </c>
      <c r="E12" s="1">
        <f t="shared" si="7"/>
        <v>179166.8</v>
      </c>
      <c r="F12" s="1">
        <f t="shared" si="7"/>
        <v>194432</v>
      </c>
      <c r="G12" s="1">
        <f t="shared" si="7"/>
        <v>217782</v>
      </c>
      <c r="H12" s="1">
        <f t="shared" si="7"/>
        <v>236634</v>
      </c>
      <c r="I12" s="4"/>
      <c r="J12" s="3"/>
      <c r="K12" s="4"/>
      <c r="L12" s="3"/>
      <c r="M12" s="9"/>
      <c r="N12" s="9"/>
      <c r="O12" s="1">
        <f t="shared" si="6"/>
        <v>35786</v>
      </c>
      <c r="P12" s="9"/>
      <c r="Q12" s="9"/>
    </row>
    <row r="13" spans="1:17" ht="12.75" customHeight="1" x14ac:dyDescent="0.2">
      <c r="C13" s="4"/>
      <c r="D13" s="4"/>
      <c r="E13" s="4"/>
      <c r="F13" s="4"/>
      <c r="G13" s="4"/>
      <c r="H13" s="4"/>
      <c r="I13" s="4"/>
    </row>
    <row r="14" spans="1:17" ht="12.75" customHeight="1" x14ac:dyDescent="0.2">
      <c r="C14" s="4"/>
      <c r="D14" s="4"/>
      <c r="E14" s="4"/>
      <c r="F14" s="4"/>
      <c r="G14" s="4"/>
      <c r="H14" s="4"/>
      <c r="I14" s="4"/>
    </row>
    <row r="15" spans="1:17" ht="12.75" customHeight="1" x14ac:dyDescent="0.2">
      <c r="C15" s="4"/>
      <c r="D15" s="4"/>
      <c r="E15" s="4"/>
      <c r="F15" s="4"/>
      <c r="G15" s="4"/>
      <c r="H15" s="4"/>
      <c r="I15" s="4"/>
    </row>
    <row r="16" spans="1:17" ht="12.75" customHeight="1" x14ac:dyDescent="0.2">
      <c r="C16" s="4"/>
      <c r="D16" s="4"/>
      <c r="E16" s="4"/>
      <c r="F16" s="4"/>
      <c r="G16" s="4"/>
      <c r="H16" s="4"/>
      <c r="I16" s="4"/>
    </row>
    <row r="17" spans="3:9" ht="12.75" customHeight="1" x14ac:dyDescent="0.2">
      <c r="C17" s="4"/>
      <c r="D17" s="4"/>
      <c r="E17" s="4"/>
      <c r="F17" s="4"/>
      <c r="G17" s="4"/>
      <c r="H17" s="4"/>
      <c r="I17" s="4"/>
    </row>
    <row r="18" spans="3:9" ht="12.75" customHeight="1" x14ac:dyDescent="0.2">
      <c r="C18" s="4"/>
      <c r="D18" s="4"/>
      <c r="E18" s="4"/>
      <c r="F18" s="4"/>
      <c r="G18" s="4"/>
      <c r="H18" s="4"/>
      <c r="I18" s="4"/>
    </row>
    <row r="19" spans="3:9" ht="12.75" customHeight="1" x14ac:dyDescent="0.2">
      <c r="C19" s="4"/>
      <c r="D19" s="4"/>
      <c r="E19" s="4"/>
      <c r="F19" s="4"/>
      <c r="G19" s="4"/>
      <c r="H19" s="4"/>
      <c r="I19" s="4"/>
    </row>
    <row r="20" spans="3:9" ht="12.75" customHeight="1" x14ac:dyDescent="0.2">
      <c r="C20" s="4"/>
      <c r="D20" s="4"/>
      <c r="E20" s="4"/>
      <c r="F20" s="4"/>
      <c r="G20" s="4"/>
      <c r="H20" s="4"/>
      <c r="I20" s="4"/>
    </row>
    <row r="21" spans="3:9" ht="12.75" customHeight="1" x14ac:dyDescent="0.2">
      <c r="C21" s="4"/>
      <c r="D21" s="4"/>
      <c r="E21" s="4"/>
      <c r="F21" s="4"/>
      <c r="G21" s="4"/>
      <c r="H21" s="4"/>
      <c r="I21" s="4"/>
    </row>
    <row r="22" spans="3:9" ht="12.75" customHeight="1" x14ac:dyDescent="0.2">
      <c r="C22" s="4"/>
      <c r="D22" s="4"/>
      <c r="E22" s="4"/>
      <c r="F22" s="4"/>
      <c r="G22" s="4"/>
      <c r="H22" s="4"/>
      <c r="I22" s="4"/>
    </row>
    <row r="23" spans="3:9" ht="12.75" customHeight="1" x14ac:dyDescent="0.2">
      <c r="C23" s="4"/>
      <c r="D23" s="4"/>
      <c r="E23" s="4"/>
      <c r="F23" s="4"/>
      <c r="G23" s="4"/>
      <c r="H23" s="4"/>
      <c r="I23" s="4"/>
    </row>
    <row r="24" spans="3:9" ht="12.75" customHeight="1" x14ac:dyDescent="0.2">
      <c r="C24" s="4"/>
      <c r="D24" s="4"/>
      <c r="E24" s="4"/>
      <c r="F24" s="4"/>
      <c r="G24" s="4"/>
      <c r="H24" s="4"/>
      <c r="I24" s="4"/>
    </row>
    <row r="25" spans="3:9" ht="12.75" customHeight="1" x14ac:dyDescent="0.2">
      <c r="C25" s="4"/>
      <c r="D25" s="4"/>
      <c r="E25" s="4"/>
      <c r="F25" s="4"/>
      <c r="G25" s="4"/>
      <c r="H25" s="4"/>
      <c r="I25" s="4"/>
    </row>
    <row r="26" spans="3:9" ht="12.75" customHeight="1" x14ac:dyDescent="0.2">
      <c r="C26" s="4"/>
      <c r="D26" s="4"/>
      <c r="E26" s="4"/>
      <c r="F26" s="4"/>
      <c r="G26" s="4"/>
      <c r="H26" s="4"/>
      <c r="I26" s="4"/>
    </row>
    <row r="27" spans="3:9" ht="12.75" customHeight="1" x14ac:dyDescent="0.2">
      <c r="C27" s="4"/>
      <c r="D27" s="4"/>
      <c r="E27" s="4"/>
      <c r="F27" s="4"/>
      <c r="G27" s="4"/>
      <c r="H27" s="4"/>
      <c r="I27" s="4"/>
    </row>
    <row r="28" spans="3:9" ht="12.75" customHeight="1" x14ac:dyDescent="0.2">
      <c r="C28" s="4"/>
      <c r="D28" s="4"/>
      <c r="E28" s="4"/>
      <c r="F28" s="4"/>
      <c r="G28" s="4"/>
      <c r="H28" s="4"/>
      <c r="I28" s="4"/>
    </row>
    <row r="29" spans="3:9" ht="12.75" customHeight="1" x14ac:dyDescent="0.2">
      <c r="C29" s="4"/>
      <c r="D29" s="4"/>
      <c r="E29" s="4"/>
      <c r="F29" s="4"/>
      <c r="G29" s="4"/>
      <c r="H29" s="4"/>
      <c r="I29" s="4"/>
    </row>
    <row r="30" spans="3:9" ht="12.75" customHeight="1" x14ac:dyDescent="0.2">
      <c r="C30" s="4"/>
      <c r="D30" s="4"/>
      <c r="E30" s="4"/>
      <c r="F30" s="4"/>
      <c r="G30" s="4"/>
      <c r="H30" s="4"/>
      <c r="I30" s="4"/>
    </row>
    <row r="31" spans="3:9" x14ac:dyDescent="0.2">
      <c r="C31" s="4"/>
      <c r="D31" s="4"/>
      <c r="E31" s="4"/>
      <c r="F31" s="4"/>
      <c r="G31" s="4"/>
      <c r="H31" s="4"/>
      <c r="I31" s="4"/>
    </row>
    <row r="32" spans="3:9" x14ac:dyDescent="0.2">
      <c r="C32" s="4"/>
      <c r="D32" s="4"/>
      <c r="E32" s="4"/>
      <c r="F32" s="4"/>
      <c r="G32" s="4"/>
      <c r="H32" s="4"/>
      <c r="I32" s="4"/>
    </row>
    <row r="33" spans="3:9" x14ac:dyDescent="0.2">
      <c r="C33" s="4"/>
      <c r="D33" s="4"/>
      <c r="E33" s="4"/>
      <c r="F33" s="4"/>
      <c r="G33" s="4"/>
      <c r="H33" s="4"/>
      <c r="I33" s="4"/>
    </row>
    <row r="34" spans="3:9" x14ac:dyDescent="0.2">
      <c r="C34" s="4"/>
      <c r="D34" s="4"/>
      <c r="E34" s="4"/>
      <c r="F34" s="4"/>
      <c r="G34" s="4"/>
      <c r="H34" s="4"/>
      <c r="I34" s="4"/>
    </row>
    <row r="35" spans="3:9" x14ac:dyDescent="0.2">
      <c r="C35" s="4"/>
      <c r="D35" s="4"/>
      <c r="E35" s="4"/>
      <c r="F35" s="4"/>
      <c r="G35" s="4"/>
      <c r="H35" s="4"/>
      <c r="I35" s="4"/>
    </row>
    <row r="36" spans="3:9" x14ac:dyDescent="0.2">
      <c r="C36" s="4"/>
      <c r="D36" s="4"/>
      <c r="E36" s="4"/>
      <c r="F36" s="4"/>
      <c r="G36" s="4"/>
      <c r="H36" s="4"/>
      <c r="I36" s="4"/>
    </row>
    <row r="37" spans="3:9" x14ac:dyDescent="0.2">
      <c r="C37" s="4"/>
      <c r="D37" s="4"/>
      <c r="E37" s="4"/>
      <c r="F37" s="4"/>
      <c r="G37" s="4"/>
      <c r="H37" s="4"/>
      <c r="I37" s="4"/>
    </row>
    <row r="38" spans="3:9" x14ac:dyDescent="0.2">
      <c r="C38" s="4"/>
      <c r="D38" s="4"/>
      <c r="E38" s="4"/>
      <c r="F38" s="4"/>
      <c r="G38" s="4"/>
      <c r="H38" s="4"/>
      <c r="I38" s="4"/>
    </row>
    <row r="39" spans="3:9" x14ac:dyDescent="0.2">
      <c r="C39" s="4"/>
      <c r="D39" s="4"/>
      <c r="E39" s="4"/>
      <c r="F39" s="4"/>
      <c r="G39" s="4"/>
      <c r="H39" s="4"/>
      <c r="I39" s="4"/>
    </row>
    <row r="40" spans="3:9" x14ac:dyDescent="0.2">
      <c r="C40" s="4"/>
      <c r="D40" s="4"/>
      <c r="E40" s="4"/>
      <c r="F40" s="4"/>
      <c r="G40" s="4"/>
      <c r="H40" s="4"/>
      <c r="I40" s="4"/>
    </row>
    <row r="41" spans="3:9" x14ac:dyDescent="0.2">
      <c r="C41" s="4"/>
      <c r="D41" s="4"/>
      <c r="E41" s="4"/>
      <c r="F41" s="4"/>
      <c r="G41" s="4"/>
      <c r="H41" s="4"/>
      <c r="I41" s="4"/>
    </row>
    <row r="42" spans="3:9" x14ac:dyDescent="0.2">
      <c r="C42" s="4"/>
      <c r="D42" s="4"/>
      <c r="E42" s="4"/>
      <c r="F42" s="4"/>
      <c r="G42" s="4"/>
      <c r="H42" s="4"/>
      <c r="I42" s="4"/>
    </row>
    <row r="43" spans="3:9" x14ac:dyDescent="0.2">
      <c r="C43" s="4"/>
      <c r="D43" s="4"/>
      <c r="E43" s="4"/>
      <c r="F43" s="4"/>
      <c r="G43" s="4"/>
      <c r="H43" s="4"/>
      <c r="I43" s="4"/>
    </row>
    <row r="44" spans="3:9" x14ac:dyDescent="0.2">
      <c r="C44" s="4"/>
      <c r="D44" s="4"/>
      <c r="E44" s="4"/>
      <c r="F44" s="4"/>
      <c r="G44" s="4"/>
      <c r="H44" s="4"/>
      <c r="I44" s="4"/>
    </row>
    <row r="45" spans="3:9" x14ac:dyDescent="0.2">
      <c r="C45" s="4"/>
      <c r="D45" s="4"/>
      <c r="E45" s="4"/>
      <c r="F45" s="4"/>
      <c r="G45" s="4"/>
      <c r="H45" s="4"/>
      <c r="I45" s="4"/>
    </row>
    <row r="46" spans="3:9" x14ac:dyDescent="0.2">
      <c r="C46" s="4"/>
      <c r="D46" s="4"/>
      <c r="E46" s="4"/>
      <c r="F46" s="4"/>
      <c r="G46" s="4"/>
      <c r="H46" s="4"/>
      <c r="I46" s="4"/>
    </row>
    <row r="47" spans="3:9" x14ac:dyDescent="0.2">
      <c r="C47" s="4"/>
      <c r="D47" s="4"/>
      <c r="E47" s="4"/>
      <c r="F47" s="4"/>
      <c r="G47" s="4"/>
      <c r="H47" s="4"/>
      <c r="I47" s="4"/>
    </row>
    <row r="48" spans="3:9" x14ac:dyDescent="0.2">
      <c r="C48" s="4"/>
      <c r="D48" s="4"/>
      <c r="E48" s="4"/>
      <c r="F48" s="4"/>
      <c r="G48" s="4"/>
      <c r="H48" s="4"/>
      <c r="I48" s="4"/>
    </row>
    <row r="49" spans="3:9" x14ac:dyDescent="0.2">
      <c r="C49" s="4"/>
      <c r="D49" s="4"/>
      <c r="E49" s="4"/>
      <c r="F49" s="4"/>
      <c r="G49" s="4"/>
      <c r="H49" s="4"/>
      <c r="I49" s="4"/>
    </row>
    <row r="50" spans="3:9" x14ac:dyDescent="0.2">
      <c r="C50" s="4"/>
      <c r="D50" s="4"/>
      <c r="E50" s="4"/>
      <c r="F50" s="4"/>
      <c r="G50" s="4"/>
      <c r="H50" s="4"/>
      <c r="I50" s="4"/>
    </row>
    <row r="51" spans="3:9" x14ac:dyDescent="0.2">
      <c r="C51" s="4"/>
      <c r="D51" s="4"/>
      <c r="E51" s="4"/>
      <c r="F51" s="4"/>
      <c r="G51" s="4"/>
      <c r="H51" s="4"/>
      <c r="I51" s="4"/>
    </row>
    <row r="52" spans="3:9" x14ac:dyDescent="0.2">
      <c r="C52" s="4"/>
      <c r="D52" s="4"/>
      <c r="E52" s="4"/>
      <c r="F52" s="4"/>
      <c r="G52" s="4"/>
      <c r="H52" s="4"/>
      <c r="I52" s="4"/>
    </row>
    <row r="53" spans="3:9" x14ac:dyDescent="0.2">
      <c r="C53" s="4"/>
      <c r="D53" s="4"/>
      <c r="E53" s="4"/>
      <c r="F53" s="4"/>
      <c r="G53" s="4"/>
      <c r="H53" s="4"/>
      <c r="I53" s="4"/>
    </row>
    <row r="54" spans="3:9" x14ac:dyDescent="0.2">
      <c r="C54" s="4"/>
      <c r="D54" s="4"/>
      <c r="E54" s="4"/>
      <c r="F54" s="4"/>
      <c r="G54" s="4"/>
      <c r="H54" s="4"/>
      <c r="I54" s="4"/>
    </row>
    <row r="55" spans="3:9" x14ac:dyDescent="0.2">
      <c r="C55" s="4"/>
      <c r="D55" s="4"/>
      <c r="E55" s="4"/>
      <c r="F55" s="4"/>
      <c r="G55" s="4"/>
      <c r="H55" s="4"/>
      <c r="I55" s="4"/>
    </row>
    <row r="56" spans="3:9" x14ac:dyDescent="0.2">
      <c r="C56" s="4"/>
      <c r="D56" s="4"/>
      <c r="E56" s="4"/>
      <c r="F56" s="4"/>
      <c r="G56" s="4"/>
      <c r="H56" s="4"/>
      <c r="I56" s="4"/>
    </row>
    <row r="57" spans="3:9" x14ac:dyDescent="0.2">
      <c r="C57" s="4"/>
      <c r="D57" s="4"/>
      <c r="E57" s="4"/>
      <c r="F57" s="4"/>
      <c r="G57" s="4"/>
      <c r="H57" s="4"/>
      <c r="I57" s="4"/>
    </row>
    <row r="58" spans="3:9" x14ac:dyDescent="0.2">
      <c r="C58" s="4"/>
      <c r="D58" s="4"/>
      <c r="E58" s="4"/>
      <c r="F58" s="4"/>
      <c r="G58" s="4"/>
      <c r="H58" s="4"/>
      <c r="I58" s="4"/>
    </row>
    <row r="59" spans="3:9" x14ac:dyDescent="0.2">
      <c r="C59" s="4"/>
      <c r="D59" s="4"/>
      <c r="E59" s="4"/>
      <c r="F59" s="4"/>
      <c r="G59" s="4"/>
      <c r="H59" s="4"/>
      <c r="I59" s="4"/>
    </row>
    <row r="60" spans="3:9" x14ac:dyDescent="0.2">
      <c r="C60" s="4"/>
      <c r="D60" s="4"/>
      <c r="E60" s="4"/>
      <c r="F60" s="4"/>
      <c r="G60" s="4"/>
      <c r="H60" s="4"/>
      <c r="I60" s="4"/>
    </row>
    <row r="61" spans="3:9" x14ac:dyDescent="0.2">
      <c r="C61" s="4"/>
      <c r="D61" s="4"/>
      <c r="E61" s="4"/>
      <c r="F61" s="4"/>
      <c r="G61" s="4"/>
      <c r="H61" s="4"/>
      <c r="I61" s="4"/>
    </row>
    <row r="62" spans="3:9" x14ac:dyDescent="0.2">
      <c r="C62" s="4"/>
      <c r="D62" s="4"/>
      <c r="E62" s="4"/>
      <c r="F62" s="4"/>
      <c r="G62" s="4"/>
      <c r="H62" s="4"/>
      <c r="I62" s="4"/>
    </row>
    <row r="63" spans="3:9" x14ac:dyDescent="0.2">
      <c r="C63" s="4"/>
      <c r="D63" s="4"/>
      <c r="E63" s="4"/>
      <c r="F63" s="4"/>
      <c r="G63" s="4"/>
      <c r="H63" s="4"/>
      <c r="I63" s="4"/>
    </row>
    <row r="64" spans="3:9" x14ac:dyDescent="0.2">
      <c r="C64" s="4"/>
      <c r="D64" s="4"/>
      <c r="E64" s="4"/>
      <c r="F64" s="4"/>
      <c r="G64" s="4"/>
      <c r="H64" s="4"/>
      <c r="I64" s="4"/>
    </row>
    <row r="65" spans="3:9" x14ac:dyDescent="0.2">
      <c r="C65" s="4"/>
      <c r="D65" s="4"/>
      <c r="E65" s="4"/>
      <c r="F65" s="4"/>
      <c r="G65" s="4"/>
      <c r="H65" s="4"/>
      <c r="I65" s="4"/>
    </row>
    <row r="66" spans="3:9" x14ac:dyDescent="0.2">
      <c r="C66" s="4"/>
      <c r="D66" s="4"/>
      <c r="E66" s="4"/>
      <c r="F66" s="4"/>
      <c r="G66" s="4"/>
      <c r="H66" s="4"/>
      <c r="I66" s="4"/>
    </row>
    <row r="67" spans="3:9" x14ac:dyDescent="0.2">
      <c r="C67" s="4"/>
      <c r="D67" s="4"/>
      <c r="E67" s="4"/>
      <c r="F67" s="4"/>
      <c r="G67" s="4"/>
      <c r="H67" s="4"/>
      <c r="I67" s="4"/>
    </row>
    <row r="68" spans="3:9" x14ac:dyDescent="0.2">
      <c r="C68" s="4"/>
      <c r="D68" s="4"/>
      <c r="E68" s="4"/>
      <c r="F68" s="4"/>
      <c r="G68" s="4"/>
      <c r="H68" s="4"/>
      <c r="I68" s="4"/>
    </row>
    <row r="69" spans="3:9" x14ac:dyDescent="0.2">
      <c r="C69" s="4"/>
      <c r="D69" s="4"/>
      <c r="E69" s="4"/>
      <c r="F69" s="4"/>
      <c r="G69" s="4"/>
      <c r="H69" s="4"/>
      <c r="I69" s="4"/>
    </row>
    <row r="70" spans="3:9" x14ac:dyDescent="0.2">
      <c r="C70" s="4"/>
      <c r="D70" s="4"/>
      <c r="E70" s="4"/>
      <c r="F70" s="4"/>
      <c r="G70" s="4"/>
      <c r="H70" s="4"/>
      <c r="I70" s="4"/>
    </row>
    <row r="71" spans="3:9" x14ac:dyDescent="0.2">
      <c r="C71" s="4"/>
      <c r="D71" s="4"/>
      <c r="E71" s="4"/>
      <c r="F71" s="4"/>
      <c r="G71" s="4"/>
      <c r="H71" s="4"/>
      <c r="I71" s="4"/>
    </row>
    <row r="72" spans="3:9" x14ac:dyDescent="0.2">
      <c r="C72" s="4"/>
      <c r="D72" s="4"/>
      <c r="E72" s="4"/>
      <c r="F72" s="4"/>
      <c r="G72" s="4"/>
      <c r="H72" s="4"/>
      <c r="I72" s="4"/>
    </row>
    <row r="73" spans="3:9" x14ac:dyDescent="0.2">
      <c r="C73" s="4"/>
      <c r="D73" s="4"/>
      <c r="E73" s="4"/>
      <c r="F73" s="4"/>
      <c r="G73" s="4"/>
      <c r="H73" s="4"/>
      <c r="I73" s="4"/>
    </row>
    <row r="74" spans="3:9" x14ac:dyDescent="0.2">
      <c r="C74" s="4"/>
      <c r="D74" s="4"/>
      <c r="E74" s="4"/>
      <c r="F74" s="4"/>
      <c r="G74" s="4"/>
      <c r="H74" s="4"/>
      <c r="I74" s="4"/>
    </row>
    <row r="75" spans="3:9" x14ac:dyDescent="0.2">
      <c r="C75" s="4"/>
      <c r="D75" s="4"/>
      <c r="E75" s="4"/>
      <c r="F75" s="4"/>
      <c r="G75" s="4"/>
      <c r="H75" s="4"/>
      <c r="I75" s="4"/>
    </row>
    <row r="76" spans="3:9" x14ac:dyDescent="0.2">
      <c r="C76" s="4"/>
      <c r="D76" s="4"/>
      <c r="E76" s="4"/>
      <c r="F76" s="4"/>
      <c r="G76" s="4"/>
      <c r="H76" s="4"/>
      <c r="I76" s="4"/>
    </row>
    <row r="77" spans="3:9" x14ac:dyDescent="0.2">
      <c r="C77" s="4"/>
      <c r="D77" s="4"/>
      <c r="E77" s="4"/>
      <c r="F77" s="4"/>
      <c r="G77" s="4"/>
      <c r="H77" s="4"/>
      <c r="I77" s="4"/>
    </row>
    <row r="78" spans="3:9" x14ac:dyDescent="0.2">
      <c r="C78" s="4"/>
      <c r="D78" s="4"/>
      <c r="E78" s="4"/>
      <c r="F78" s="4"/>
      <c r="G78" s="4"/>
      <c r="H78" s="4"/>
      <c r="I78" s="4"/>
    </row>
    <row r="79" spans="3:9" x14ac:dyDescent="0.2">
      <c r="C79" s="4"/>
      <c r="D79" s="4"/>
      <c r="E79" s="4"/>
      <c r="F79" s="4"/>
      <c r="G79" s="4"/>
      <c r="H79" s="4"/>
      <c r="I79" s="4"/>
    </row>
    <row r="80" spans="3:9" x14ac:dyDescent="0.2">
      <c r="C80" s="4"/>
      <c r="D80" s="4"/>
      <c r="E80" s="4"/>
      <c r="F80" s="4"/>
      <c r="G80" s="4"/>
      <c r="H80" s="4"/>
      <c r="I80" s="4"/>
    </row>
    <row r="81" spans="3:9" x14ac:dyDescent="0.2">
      <c r="C81" s="4"/>
      <c r="D81" s="4"/>
      <c r="E81" s="4"/>
      <c r="F81" s="4"/>
      <c r="G81" s="4"/>
      <c r="H81" s="4"/>
      <c r="I81" s="4"/>
    </row>
    <row r="82" spans="3:9" x14ac:dyDescent="0.2">
      <c r="C82" s="4"/>
      <c r="D82" s="4"/>
      <c r="E82" s="4"/>
      <c r="F82" s="4"/>
      <c r="G82" s="4"/>
      <c r="H82" s="4"/>
      <c r="I82" s="4"/>
    </row>
    <row r="83" spans="3:9" x14ac:dyDescent="0.2">
      <c r="C83" s="4"/>
      <c r="D83" s="4"/>
      <c r="E83" s="4"/>
      <c r="F83" s="4"/>
      <c r="G83" s="4"/>
      <c r="H83" s="4"/>
      <c r="I83" s="4"/>
    </row>
    <row r="84" spans="3:9" x14ac:dyDescent="0.2">
      <c r="C84" s="4"/>
      <c r="D84" s="4"/>
      <c r="E84" s="4"/>
      <c r="F84" s="4"/>
      <c r="G84" s="4"/>
      <c r="H84" s="4"/>
      <c r="I84" s="4"/>
    </row>
    <row r="85" spans="3:9" x14ac:dyDescent="0.2">
      <c r="C85" s="4"/>
      <c r="D85" s="4"/>
      <c r="E85" s="4"/>
      <c r="F85" s="4"/>
      <c r="G85" s="4"/>
      <c r="H85" s="4"/>
      <c r="I85" s="4"/>
    </row>
    <row r="86" spans="3:9" x14ac:dyDescent="0.2">
      <c r="C86" s="4"/>
      <c r="D86" s="4"/>
      <c r="E86" s="4"/>
      <c r="F86" s="4"/>
      <c r="G86" s="4"/>
      <c r="H86" s="4"/>
      <c r="I86" s="4"/>
    </row>
    <row r="87" spans="3:9" x14ac:dyDescent="0.2">
      <c r="C87" s="4"/>
      <c r="D87" s="4"/>
      <c r="E87" s="4"/>
      <c r="F87" s="4"/>
      <c r="G87" s="4"/>
      <c r="H87" s="4"/>
      <c r="I87" s="4"/>
    </row>
    <row r="88" spans="3:9" x14ac:dyDescent="0.2">
      <c r="C88" s="4"/>
      <c r="D88" s="4"/>
      <c r="E88" s="4"/>
      <c r="F88" s="4"/>
      <c r="G88" s="4"/>
      <c r="H88" s="4"/>
      <c r="I88" s="4"/>
    </row>
    <row r="89" spans="3:9" x14ac:dyDescent="0.2">
      <c r="C89" s="4"/>
      <c r="D89" s="4"/>
      <c r="E89" s="4"/>
      <c r="F89" s="4"/>
      <c r="G89" s="4"/>
      <c r="H89" s="4"/>
      <c r="I89" s="4"/>
    </row>
    <row r="90" spans="3:9" x14ac:dyDescent="0.2">
      <c r="C90" s="4"/>
      <c r="D90" s="4"/>
      <c r="E90" s="4"/>
      <c r="F90" s="4"/>
      <c r="G90" s="4"/>
      <c r="H90" s="4"/>
      <c r="I90" s="4"/>
    </row>
    <row r="91" spans="3:9" x14ac:dyDescent="0.2">
      <c r="C91" s="4"/>
      <c r="D91" s="4"/>
      <c r="E91" s="4"/>
      <c r="F91" s="4"/>
      <c r="G91" s="4"/>
      <c r="H91" s="4"/>
      <c r="I91" s="4"/>
    </row>
    <row r="92" spans="3:9" x14ac:dyDescent="0.2">
      <c r="C92" s="4"/>
      <c r="D92" s="4"/>
      <c r="E92" s="4"/>
      <c r="F92" s="4"/>
      <c r="G92" s="4"/>
      <c r="H92" s="4"/>
      <c r="I92" s="4"/>
    </row>
    <row r="93" spans="3:9" x14ac:dyDescent="0.2">
      <c r="C93" s="4"/>
      <c r="D93" s="4"/>
      <c r="E93" s="4"/>
      <c r="F93" s="4"/>
      <c r="G93" s="4"/>
      <c r="H93" s="4"/>
      <c r="I93" s="4"/>
    </row>
    <row r="94" spans="3:9" x14ac:dyDescent="0.2">
      <c r="C94" s="4"/>
      <c r="D94" s="4"/>
      <c r="E94" s="4"/>
      <c r="F94" s="4"/>
      <c r="G94" s="4"/>
      <c r="H94" s="4"/>
      <c r="I94" s="4"/>
    </row>
    <row r="95" spans="3:9" x14ac:dyDescent="0.2">
      <c r="C95" s="4"/>
      <c r="D95" s="4"/>
      <c r="E95" s="4"/>
      <c r="F95" s="4"/>
      <c r="G95" s="4"/>
      <c r="H95" s="4"/>
      <c r="I95" s="4"/>
    </row>
    <row r="96" spans="3:9" x14ac:dyDescent="0.2">
      <c r="C96" s="4"/>
      <c r="D96" s="4"/>
      <c r="E96" s="4"/>
      <c r="F96" s="4"/>
      <c r="G96" s="4"/>
      <c r="H96" s="4"/>
      <c r="I96" s="4"/>
    </row>
    <row r="97" spans="3:9" x14ac:dyDescent="0.2">
      <c r="C97" s="4"/>
      <c r="D97" s="4"/>
      <c r="E97" s="4"/>
      <c r="F97" s="4"/>
      <c r="G97" s="4"/>
      <c r="H97" s="4"/>
      <c r="I97" s="4"/>
    </row>
    <row r="98" spans="3:9" x14ac:dyDescent="0.2">
      <c r="C98" s="4"/>
      <c r="D98" s="4"/>
      <c r="E98" s="4"/>
      <c r="F98" s="4"/>
      <c r="G98" s="4"/>
      <c r="H98" s="4"/>
      <c r="I98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6"/>
  <sheetViews>
    <sheetView topLeftCell="B1" workbookViewId="0">
      <selection activeCell="O10" sqref="O10"/>
    </sheetView>
  </sheetViews>
  <sheetFormatPr defaultColWidth="17.140625" defaultRowHeight="12.75" customHeight="1" x14ac:dyDescent="0.2"/>
  <cols>
    <col min="1" max="1" width="43.42578125" customWidth="1"/>
    <col min="2" max="2" width="37.7109375" customWidth="1"/>
    <col min="3" max="3" width="14" customWidth="1"/>
    <col min="4" max="4" width="14" hidden="1" customWidth="1"/>
    <col min="5" max="7" width="14" customWidth="1"/>
    <col min="8" max="8" width="15.28515625" customWidth="1"/>
    <col min="9" max="9" width="10.42578125" customWidth="1"/>
    <col min="10" max="10" width="11.85546875" customWidth="1"/>
    <col min="11" max="11" width="10.85546875" customWidth="1"/>
    <col min="12" max="12" width="10" customWidth="1"/>
    <col min="13" max="13" width="9.28515625" customWidth="1"/>
    <col min="14" max="14" width="10.28515625" customWidth="1"/>
    <col min="15" max="15" width="12.28515625" customWidth="1"/>
  </cols>
  <sheetData>
    <row r="1" spans="1:15" ht="12.75" customHeight="1" x14ac:dyDescent="0.2">
      <c r="A1" s="7" t="s">
        <v>49</v>
      </c>
      <c r="B1" s="7" t="s">
        <v>50</v>
      </c>
      <c r="C1" s="5" t="s">
        <v>1</v>
      </c>
      <c r="D1" s="6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6" t="s">
        <v>7</v>
      </c>
      <c r="J1" s="7" t="s">
        <v>8</v>
      </c>
      <c r="K1" s="7" t="s">
        <v>9</v>
      </c>
      <c r="L1" s="7" t="s">
        <v>10</v>
      </c>
      <c r="M1" s="7" t="s">
        <v>11</v>
      </c>
      <c r="N1" s="7" t="s">
        <v>12</v>
      </c>
      <c r="O1" s="7" t="s">
        <v>13</v>
      </c>
    </row>
    <row r="2" spans="1:15" ht="12.75" customHeight="1" x14ac:dyDescent="0.2">
      <c r="A2" t="s">
        <v>51</v>
      </c>
      <c r="B2" t="s">
        <v>52</v>
      </c>
      <c r="C2" s="2">
        <v>1359866</v>
      </c>
      <c r="D2" s="2">
        <v>1547430</v>
      </c>
      <c r="E2" s="2">
        <v>1652452</v>
      </c>
      <c r="F2" s="2">
        <v>2221860</v>
      </c>
      <c r="G2" s="2">
        <v>2430460</v>
      </c>
      <c r="H2" s="2">
        <v>2759560</v>
      </c>
      <c r="I2" s="3">
        <f t="shared" ref="I2:I9" si="0">C2/$C$10</f>
        <v>0.75857686329019847</v>
      </c>
      <c r="J2" s="3">
        <f t="shared" ref="J2:J9" si="1">E2/$E$10</f>
        <v>0.69737642953660028</v>
      </c>
      <c r="K2" s="3">
        <f t="shared" ref="K2:K9" si="2">F2/$F$10</f>
        <v>0.7527110484753422</v>
      </c>
      <c r="L2" s="3">
        <f t="shared" ref="L2:L9" si="3">G2/$G$10</f>
        <v>0.7053582570790925</v>
      </c>
      <c r="M2" s="3">
        <f t="shared" ref="M2:M9" si="4">H2/$H$10</f>
        <v>0.63468655054957435</v>
      </c>
      <c r="N2" s="3">
        <f t="shared" ref="N2:N9" si="5">M2-I2</f>
        <v>-0.12389031274062412</v>
      </c>
      <c r="O2" s="2">
        <f t="shared" ref="O2:O10" si="6">H2-C2</f>
        <v>1399694</v>
      </c>
    </row>
    <row r="3" spans="1:15" ht="12.75" customHeight="1" x14ac:dyDescent="0.2">
      <c r="A3" t="s">
        <v>53</v>
      </c>
      <c r="B3" t="s">
        <v>50</v>
      </c>
      <c r="C3" s="2">
        <v>357611.2</v>
      </c>
      <c r="D3" s="2">
        <v>400000</v>
      </c>
      <c r="E3" s="2">
        <v>633746</v>
      </c>
      <c r="F3" s="2">
        <v>633400</v>
      </c>
      <c r="G3" s="2">
        <v>905800</v>
      </c>
      <c r="H3" s="2">
        <v>1470000</v>
      </c>
      <c r="I3" s="3">
        <f t="shared" si="0"/>
        <v>0.19948699531677666</v>
      </c>
      <c r="J3" s="3">
        <f t="shared" si="1"/>
        <v>0.26745679917667942</v>
      </c>
      <c r="K3" s="3">
        <f t="shared" si="2"/>
        <v>0.21458020672062225</v>
      </c>
      <c r="L3" s="3">
        <f t="shared" si="3"/>
        <v>0.262877607227538</v>
      </c>
      <c r="M3" s="3">
        <f t="shared" si="4"/>
        <v>0.33809347479593643</v>
      </c>
      <c r="N3" s="3">
        <f t="shared" si="5"/>
        <v>0.13860647947915977</v>
      </c>
      <c r="O3" s="2">
        <f t="shared" si="6"/>
        <v>1112388.8</v>
      </c>
    </row>
    <row r="4" spans="1:15" ht="12.75" customHeight="1" x14ac:dyDescent="0.2">
      <c r="A4" t="s">
        <v>54</v>
      </c>
      <c r="B4" t="s">
        <v>55</v>
      </c>
      <c r="C4" s="2">
        <v>42607</v>
      </c>
      <c r="D4" s="2">
        <v>42570</v>
      </c>
      <c r="E4" s="2">
        <v>43802</v>
      </c>
      <c r="F4" s="2">
        <v>45000</v>
      </c>
      <c r="G4" s="2">
        <v>45000</v>
      </c>
      <c r="H4" s="2">
        <v>46000</v>
      </c>
      <c r="I4" s="3">
        <f t="shared" si="0"/>
        <v>2.3767550930904578E-2</v>
      </c>
      <c r="J4" s="3">
        <f t="shared" si="1"/>
        <v>1.848554896999257E-2</v>
      </c>
      <c r="K4" s="3">
        <f t="shared" si="2"/>
        <v>1.5244883647660249E-2</v>
      </c>
      <c r="L4" s="3">
        <f t="shared" si="3"/>
        <v>1.3059717735967334E-2</v>
      </c>
      <c r="M4" s="3">
        <f t="shared" si="4"/>
        <v>1.0579795809940867E-2</v>
      </c>
      <c r="N4" s="3">
        <f t="shared" si="5"/>
        <v>-1.318775512096371E-2</v>
      </c>
      <c r="O4" s="2">
        <f t="shared" si="6"/>
        <v>3393</v>
      </c>
    </row>
    <row r="5" spans="1:15" ht="12.75" customHeight="1" x14ac:dyDescent="0.2">
      <c r="A5" t="s">
        <v>56</v>
      </c>
      <c r="B5" t="s">
        <v>57</v>
      </c>
      <c r="C5" s="2">
        <v>12000</v>
      </c>
      <c r="D5" s="2">
        <v>10000</v>
      </c>
      <c r="E5" s="2">
        <v>15000</v>
      </c>
      <c r="F5" s="2">
        <v>20000</v>
      </c>
      <c r="G5" s="2">
        <v>25000</v>
      </c>
      <c r="H5" s="2">
        <v>25000</v>
      </c>
      <c r="I5" s="3">
        <f t="shared" si="0"/>
        <v>6.6939848187118301E-3</v>
      </c>
      <c r="J5" s="3">
        <f t="shared" si="1"/>
        <v>6.3303783971026106E-3</v>
      </c>
      <c r="K5" s="3">
        <f t="shared" si="2"/>
        <v>6.775503843404555E-3</v>
      </c>
      <c r="L5" s="3">
        <f t="shared" si="3"/>
        <v>7.255398742204074E-3</v>
      </c>
      <c r="M5" s="3">
        <f t="shared" si="4"/>
        <v>5.749889027141776E-3</v>
      </c>
      <c r="N5" s="3">
        <f t="shared" si="5"/>
        <v>-9.4409579157005413E-4</v>
      </c>
      <c r="O5" s="2">
        <f t="shared" si="6"/>
        <v>13000</v>
      </c>
    </row>
    <row r="6" spans="1:15" ht="12.75" customHeight="1" x14ac:dyDescent="0.2">
      <c r="A6" t="s">
        <v>58</v>
      </c>
      <c r="B6" t="s">
        <v>59</v>
      </c>
      <c r="C6" s="2">
        <v>7011.4</v>
      </c>
      <c r="D6" s="2">
        <v>10000</v>
      </c>
      <c r="E6" s="2">
        <v>12065</v>
      </c>
      <c r="F6" s="2">
        <v>12900</v>
      </c>
      <c r="G6" s="2">
        <v>13000</v>
      </c>
      <c r="H6" s="2">
        <v>14000</v>
      </c>
      <c r="I6" s="3">
        <f t="shared" si="0"/>
        <v>3.9111837631596764E-3</v>
      </c>
      <c r="J6" s="3">
        <f t="shared" si="1"/>
        <v>5.0917343574028665E-3</v>
      </c>
      <c r="K6" s="3">
        <f t="shared" si="2"/>
        <v>4.3701999789959381E-3</v>
      </c>
      <c r="L6" s="3">
        <f t="shared" si="3"/>
        <v>3.7728073459461185E-3</v>
      </c>
      <c r="M6" s="3">
        <f t="shared" si="4"/>
        <v>3.2199378551993948E-3</v>
      </c>
      <c r="N6" s="3">
        <f t="shared" si="5"/>
        <v>-6.9124590796028167E-4</v>
      </c>
      <c r="O6" s="2">
        <f t="shared" si="6"/>
        <v>6988.6</v>
      </c>
    </row>
    <row r="7" spans="1:15" ht="12.75" customHeight="1" x14ac:dyDescent="0.2">
      <c r="A7" t="s">
        <v>60</v>
      </c>
      <c r="B7" t="s">
        <v>61</v>
      </c>
      <c r="C7" s="2">
        <v>7806.6</v>
      </c>
      <c r="D7" s="2">
        <v>8825.7000000000007</v>
      </c>
      <c r="E7" s="2">
        <v>8000</v>
      </c>
      <c r="F7" s="2">
        <v>10000</v>
      </c>
      <c r="G7" s="2">
        <v>12000</v>
      </c>
      <c r="H7" s="2">
        <v>15000</v>
      </c>
      <c r="I7" s="3">
        <f t="shared" si="0"/>
        <v>4.3547718238129808E-3</v>
      </c>
      <c r="J7" s="3">
        <f t="shared" si="1"/>
        <v>3.3762018117880592E-3</v>
      </c>
      <c r="K7" s="3">
        <f t="shared" si="2"/>
        <v>3.3877519217022775E-3</v>
      </c>
      <c r="L7" s="3">
        <f t="shared" si="3"/>
        <v>3.4825913962579554E-3</v>
      </c>
      <c r="M7" s="3">
        <f t="shared" si="4"/>
        <v>3.4499334162850655E-3</v>
      </c>
      <c r="N7" s="3">
        <f t="shared" si="5"/>
        <v>-9.0483840752791532E-4</v>
      </c>
      <c r="O7" s="2">
        <f t="shared" si="6"/>
        <v>7193.4</v>
      </c>
    </row>
    <row r="8" spans="1:15" ht="12.75" customHeight="1" x14ac:dyDescent="0.2">
      <c r="A8" t="s">
        <v>62</v>
      </c>
      <c r="B8" t="s">
        <v>63</v>
      </c>
      <c r="C8" s="2">
        <v>2964</v>
      </c>
      <c r="D8" s="2">
        <v>2964</v>
      </c>
      <c r="E8" s="2">
        <v>2961.6</v>
      </c>
      <c r="F8" s="2">
        <v>3000</v>
      </c>
      <c r="G8" s="2">
        <v>3200</v>
      </c>
      <c r="H8" s="2">
        <v>3500</v>
      </c>
      <c r="I8" s="3">
        <f t="shared" si="0"/>
        <v>1.653414250221822E-3</v>
      </c>
      <c r="J8" s="3">
        <f t="shared" si="1"/>
        <v>1.2498699107239394E-3</v>
      </c>
      <c r="K8" s="3">
        <f t="shared" si="2"/>
        <v>1.0163255765106834E-3</v>
      </c>
      <c r="L8" s="3">
        <f t="shared" si="3"/>
        <v>9.2869103900212145E-4</v>
      </c>
      <c r="M8" s="3">
        <f t="shared" si="4"/>
        <v>8.049844637998487E-4</v>
      </c>
      <c r="N8" s="3">
        <f t="shared" si="5"/>
        <v>-8.4842978642197327E-4</v>
      </c>
      <c r="O8" s="2">
        <f t="shared" si="6"/>
        <v>536</v>
      </c>
    </row>
    <row r="9" spans="1:15" ht="12.75" customHeight="1" x14ac:dyDescent="0.2">
      <c r="A9" t="s">
        <v>64</v>
      </c>
      <c r="B9" t="s">
        <v>65</v>
      </c>
      <c r="C9" s="2">
        <v>2788</v>
      </c>
      <c r="D9" s="2" t="s">
        <v>40</v>
      </c>
      <c r="E9" s="2">
        <v>1500</v>
      </c>
      <c r="F9" s="2">
        <v>5650</v>
      </c>
      <c r="G9" s="2">
        <v>11250</v>
      </c>
      <c r="H9" s="2">
        <v>14850</v>
      </c>
      <c r="I9" s="3">
        <f t="shared" si="0"/>
        <v>1.5552358062140485E-3</v>
      </c>
      <c r="J9" s="3">
        <f t="shared" si="1"/>
        <v>6.330378397102611E-4</v>
      </c>
      <c r="K9" s="3">
        <f t="shared" si="2"/>
        <v>1.9140798357617868E-3</v>
      </c>
      <c r="L9" s="3">
        <f t="shared" si="3"/>
        <v>3.2649294339918335E-3</v>
      </c>
      <c r="M9" s="3">
        <f t="shared" si="4"/>
        <v>3.415434082122215E-3</v>
      </c>
      <c r="N9" s="3">
        <f t="shared" si="5"/>
        <v>1.8601982759081665E-3</v>
      </c>
      <c r="O9" s="2">
        <f t="shared" si="6"/>
        <v>12062</v>
      </c>
    </row>
    <row r="10" spans="1:15" ht="12.75" customHeight="1" x14ac:dyDescent="0.2">
      <c r="A10" s="9" t="s">
        <v>26</v>
      </c>
      <c r="B10" s="9"/>
      <c r="C10" s="8">
        <f t="shared" ref="C10:H10" si="7">SUM(C2:C9)</f>
        <v>1792654.2</v>
      </c>
      <c r="D10" s="8">
        <f t="shared" si="7"/>
        <v>2021789.7</v>
      </c>
      <c r="E10" s="8">
        <f t="shared" si="7"/>
        <v>2369526.6</v>
      </c>
      <c r="F10" s="8">
        <f t="shared" si="7"/>
        <v>2951810</v>
      </c>
      <c r="G10" s="8">
        <f t="shared" si="7"/>
        <v>3445710</v>
      </c>
      <c r="H10" s="8">
        <f t="shared" si="7"/>
        <v>4347910</v>
      </c>
      <c r="I10" s="2"/>
      <c r="J10" s="2"/>
      <c r="K10" s="2"/>
      <c r="L10" s="2"/>
      <c r="M10" s="8"/>
      <c r="N10" s="3"/>
      <c r="O10" s="2">
        <f t="shared" si="6"/>
        <v>2555255.7999999998</v>
      </c>
    </row>
    <row r="11" spans="1:15" ht="12.75" customHeight="1" x14ac:dyDescent="0.2">
      <c r="C11" s="4"/>
      <c r="D11" s="4"/>
      <c r="E11" s="4"/>
      <c r="F11" s="4"/>
      <c r="G11" s="4"/>
      <c r="H11" s="4"/>
      <c r="I11" s="4"/>
    </row>
    <row r="12" spans="1:15" ht="12.75" customHeight="1" x14ac:dyDescent="0.2">
      <c r="C12" s="4"/>
      <c r="D12" s="4"/>
      <c r="E12" s="4"/>
      <c r="F12" s="4"/>
      <c r="G12" s="4"/>
      <c r="H12" s="4"/>
      <c r="I12" s="4"/>
    </row>
    <row r="13" spans="1:15" ht="12.75" customHeight="1" x14ac:dyDescent="0.2">
      <c r="C13" s="4"/>
      <c r="D13" s="4"/>
      <c r="E13" s="4"/>
      <c r="F13" s="4"/>
      <c r="G13" s="4"/>
      <c r="H13" s="4"/>
      <c r="I13" s="4"/>
    </row>
    <row r="14" spans="1:15" ht="12.75" customHeight="1" x14ac:dyDescent="0.2">
      <c r="C14" s="4"/>
      <c r="D14" s="4"/>
      <c r="E14" s="4"/>
      <c r="F14" s="4"/>
      <c r="G14" s="4"/>
      <c r="H14" s="4"/>
      <c r="I14" s="4"/>
    </row>
    <row r="15" spans="1:15" ht="12.75" customHeight="1" x14ac:dyDescent="0.2">
      <c r="C15" s="4"/>
      <c r="D15" s="4"/>
      <c r="E15" s="4"/>
      <c r="F15" s="4"/>
      <c r="G15" s="4"/>
      <c r="H15" s="4"/>
      <c r="I15" s="4"/>
    </row>
    <row r="16" spans="1:15" ht="12.75" customHeight="1" x14ac:dyDescent="0.2">
      <c r="C16" s="4"/>
      <c r="D16" s="4"/>
      <c r="E16" s="4"/>
      <c r="F16" s="4"/>
      <c r="G16" s="4"/>
      <c r="H16" s="4"/>
      <c r="I16" s="4"/>
    </row>
    <row r="17" spans="3:9" ht="12.75" customHeight="1" x14ac:dyDescent="0.2">
      <c r="C17" s="4"/>
      <c r="D17" s="4"/>
      <c r="E17" s="4"/>
      <c r="F17" s="4"/>
      <c r="G17" s="4"/>
      <c r="H17" s="4"/>
      <c r="I17" s="4"/>
    </row>
    <row r="18" spans="3:9" ht="12.75" customHeight="1" x14ac:dyDescent="0.2">
      <c r="C18" s="4"/>
      <c r="D18" s="4"/>
      <c r="E18" s="4"/>
      <c r="F18" s="4"/>
      <c r="G18" s="4"/>
      <c r="H18" s="4"/>
      <c r="I18" s="4"/>
    </row>
    <row r="19" spans="3:9" ht="12.75" customHeight="1" x14ac:dyDescent="0.2">
      <c r="C19" s="4"/>
      <c r="D19" s="4"/>
      <c r="E19" s="4"/>
      <c r="F19" s="4"/>
      <c r="G19" s="4"/>
      <c r="H19" s="4"/>
      <c r="I19" s="4"/>
    </row>
    <row r="20" spans="3:9" ht="12.75" customHeight="1" x14ac:dyDescent="0.2">
      <c r="C20" s="4"/>
      <c r="D20" s="4"/>
      <c r="E20" s="4"/>
      <c r="F20" s="4"/>
      <c r="G20" s="4"/>
      <c r="H20" s="4"/>
      <c r="I20" s="4"/>
    </row>
    <row r="21" spans="3:9" ht="12.75" customHeight="1" x14ac:dyDescent="0.2">
      <c r="C21" s="4"/>
      <c r="D21" s="4"/>
      <c r="E21" s="4"/>
      <c r="F21" s="4"/>
      <c r="G21" s="4"/>
      <c r="H21" s="4"/>
      <c r="I21" s="4"/>
    </row>
    <row r="22" spans="3:9" ht="12.75" customHeight="1" x14ac:dyDescent="0.2">
      <c r="C22" s="4"/>
      <c r="D22" s="4"/>
      <c r="E22" s="4"/>
      <c r="F22" s="4"/>
      <c r="G22" s="4"/>
      <c r="H22" s="4"/>
      <c r="I22" s="4"/>
    </row>
    <row r="23" spans="3:9" ht="12.75" customHeight="1" x14ac:dyDescent="0.2">
      <c r="C23" s="4"/>
      <c r="D23" s="4"/>
      <c r="E23" s="4"/>
      <c r="F23" s="4"/>
      <c r="G23" s="4"/>
      <c r="H23" s="4"/>
      <c r="I23" s="4"/>
    </row>
    <row r="24" spans="3:9" ht="12.75" customHeight="1" x14ac:dyDescent="0.2">
      <c r="C24" s="4"/>
      <c r="D24" s="4"/>
      <c r="E24" s="4"/>
      <c r="F24" s="4"/>
      <c r="G24" s="4"/>
      <c r="H24" s="4"/>
      <c r="I24" s="4"/>
    </row>
    <row r="25" spans="3:9" ht="12.75" customHeight="1" x14ac:dyDescent="0.2">
      <c r="C25" s="4"/>
      <c r="D25" s="4"/>
      <c r="E25" s="4"/>
      <c r="F25" s="4"/>
      <c r="G25" s="4"/>
      <c r="H25" s="4"/>
      <c r="I25" s="4"/>
    </row>
    <row r="26" spans="3:9" ht="12.75" customHeight="1" x14ac:dyDescent="0.2">
      <c r="C26" s="4"/>
      <c r="D26" s="4"/>
      <c r="E26" s="4"/>
      <c r="F26" s="4"/>
      <c r="G26" s="4"/>
      <c r="H26" s="4"/>
      <c r="I26" s="4"/>
    </row>
    <row r="27" spans="3:9" ht="12.75" customHeight="1" x14ac:dyDescent="0.2">
      <c r="C27" s="4"/>
      <c r="D27" s="4"/>
      <c r="E27" s="4"/>
      <c r="F27" s="4"/>
      <c r="G27" s="4"/>
      <c r="H27" s="4"/>
      <c r="I27" s="4"/>
    </row>
    <row r="28" spans="3:9" ht="12.75" customHeight="1" x14ac:dyDescent="0.2">
      <c r="C28" s="4"/>
      <c r="D28" s="4"/>
      <c r="E28" s="4"/>
      <c r="F28" s="4"/>
      <c r="G28" s="4"/>
      <c r="H28" s="4"/>
      <c r="I28" s="4"/>
    </row>
    <row r="29" spans="3:9" ht="12.75" customHeight="1" x14ac:dyDescent="0.2">
      <c r="C29" s="4"/>
      <c r="D29" s="4"/>
      <c r="E29" s="4"/>
      <c r="F29" s="4"/>
      <c r="G29" s="4"/>
      <c r="H29" s="4"/>
      <c r="I29" s="4"/>
    </row>
    <row r="30" spans="3:9" ht="12.75" customHeight="1" x14ac:dyDescent="0.2">
      <c r="C30" s="4"/>
      <c r="D30" s="4"/>
      <c r="E30" s="4"/>
      <c r="F30" s="4"/>
      <c r="G30" s="4"/>
      <c r="H30" s="4"/>
      <c r="I30" s="4"/>
    </row>
    <row r="31" spans="3:9" x14ac:dyDescent="0.2">
      <c r="C31" s="4"/>
      <c r="D31" s="4"/>
      <c r="E31" s="4"/>
      <c r="F31" s="4"/>
      <c r="G31" s="4"/>
      <c r="H31" s="4"/>
      <c r="I31" s="4"/>
    </row>
    <row r="32" spans="3:9" x14ac:dyDescent="0.2">
      <c r="C32" s="4"/>
      <c r="D32" s="4"/>
      <c r="E32" s="4"/>
      <c r="F32" s="4"/>
      <c r="G32" s="4"/>
      <c r="H32" s="4"/>
      <c r="I32" s="4"/>
    </row>
    <row r="33" spans="3:9" x14ac:dyDescent="0.2">
      <c r="C33" s="4"/>
      <c r="D33" s="4"/>
      <c r="E33" s="4"/>
      <c r="F33" s="4"/>
      <c r="G33" s="4"/>
      <c r="H33" s="4"/>
      <c r="I33" s="4"/>
    </row>
    <row r="34" spans="3:9" x14ac:dyDescent="0.2">
      <c r="C34" s="4"/>
      <c r="D34" s="4"/>
      <c r="E34" s="4"/>
      <c r="F34" s="4"/>
      <c r="G34" s="4"/>
      <c r="H34" s="4"/>
      <c r="I34" s="4"/>
    </row>
    <row r="35" spans="3:9" x14ac:dyDescent="0.2">
      <c r="C35" s="4"/>
      <c r="D35" s="4"/>
      <c r="E35" s="4"/>
      <c r="F35" s="4"/>
      <c r="G35" s="4"/>
      <c r="H35" s="4"/>
      <c r="I35" s="4"/>
    </row>
    <row r="36" spans="3:9" x14ac:dyDescent="0.2">
      <c r="C36" s="4"/>
      <c r="D36" s="4"/>
      <c r="E36" s="4"/>
      <c r="F36" s="4"/>
      <c r="G36" s="4"/>
      <c r="H36" s="4"/>
      <c r="I36" s="4"/>
    </row>
    <row r="37" spans="3:9" x14ac:dyDescent="0.2">
      <c r="C37" s="4"/>
      <c r="D37" s="4"/>
      <c r="E37" s="4"/>
      <c r="F37" s="4"/>
      <c r="G37" s="4"/>
      <c r="H37" s="4"/>
      <c r="I37" s="4"/>
    </row>
    <row r="38" spans="3:9" x14ac:dyDescent="0.2">
      <c r="C38" s="4"/>
      <c r="D38" s="4"/>
      <c r="E38" s="4"/>
      <c r="F38" s="4"/>
      <c r="G38" s="4"/>
      <c r="H38" s="4"/>
      <c r="I38" s="4"/>
    </row>
    <row r="39" spans="3:9" x14ac:dyDescent="0.2">
      <c r="C39" s="4"/>
      <c r="D39" s="4"/>
      <c r="E39" s="4"/>
      <c r="F39" s="4"/>
      <c r="G39" s="4"/>
      <c r="H39" s="4"/>
      <c r="I39" s="4"/>
    </row>
    <row r="40" spans="3:9" x14ac:dyDescent="0.2">
      <c r="C40" s="4"/>
      <c r="D40" s="4"/>
      <c r="E40" s="4"/>
      <c r="F40" s="4"/>
      <c r="G40" s="4"/>
      <c r="H40" s="4"/>
      <c r="I40" s="4"/>
    </row>
    <row r="41" spans="3:9" x14ac:dyDescent="0.2">
      <c r="C41" s="4"/>
      <c r="D41" s="4"/>
      <c r="E41" s="4"/>
      <c r="F41" s="4"/>
      <c r="G41" s="4"/>
      <c r="H41" s="4"/>
      <c r="I41" s="4"/>
    </row>
    <row r="42" spans="3:9" x14ac:dyDescent="0.2">
      <c r="C42" s="4"/>
      <c r="D42" s="4"/>
      <c r="E42" s="4"/>
      <c r="F42" s="4"/>
      <c r="G42" s="4"/>
      <c r="H42" s="4"/>
      <c r="I42" s="4"/>
    </row>
    <row r="43" spans="3:9" x14ac:dyDescent="0.2">
      <c r="C43" s="4"/>
      <c r="D43" s="4"/>
      <c r="E43" s="4"/>
      <c r="F43" s="4"/>
      <c r="G43" s="4"/>
      <c r="H43" s="4"/>
      <c r="I43" s="4"/>
    </row>
    <row r="44" spans="3:9" x14ac:dyDescent="0.2">
      <c r="C44" s="4"/>
      <c r="D44" s="4"/>
      <c r="E44" s="4"/>
      <c r="F44" s="4"/>
      <c r="G44" s="4"/>
      <c r="H44" s="4"/>
      <c r="I44" s="4"/>
    </row>
    <row r="45" spans="3:9" x14ac:dyDescent="0.2">
      <c r="C45" s="4"/>
      <c r="D45" s="4"/>
      <c r="E45" s="4"/>
      <c r="F45" s="4"/>
      <c r="G45" s="4"/>
      <c r="H45" s="4"/>
      <c r="I45" s="4"/>
    </row>
    <row r="46" spans="3:9" x14ac:dyDescent="0.2">
      <c r="C46" s="4"/>
      <c r="D46" s="4"/>
      <c r="E46" s="4"/>
      <c r="F46" s="4"/>
      <c r="G46" s="4"/>
      <c r="H46" s="4"/>
      <c r="I46" s="4"/>
    </row>
    <row r="47" spans="3:9" x14ac:dyDescent="0.2">
      <c r="C47" s="4"/>
      <c r="D47" s="4"/>
      <c r="E47" s="4"/>
      <c r="F47" s="4"/>
      <c r="G47" s="4"/>
      <c r="H47" s="4"/>
      <c r="I47" s="4"/>
    </row>
    <row r="48" spans="3:9" x14ac:dyDescent="0.2">
      <c r="C48" s="4"/>
      <c r="D48" s="4"/>
      <c r="E48" s="4"/>
      <c r="F48" s="4"/>
      <c r="G48" s="4"/>
      <c r="H48" s="4"/>
      <c r="I48" s="4"/>
    </row>
    <row r="49" spans="3:9" x14ac:dyDescent="0.2">
      <c r="C49" s="4"/>
      <c r="D49" s="4"/>
      <c r="E49" s="4"/>
      <c r="F49" s="4"/>
      <c r="G49" s="4"/>
      <c r="H49" s="4"/>
      <c r="I49" s="4"/>
    </row>
    <row r="50" spans="3:9" x14ac:dyDescent="0.2">
      <c r="C50" s="4"/>
      <c r="D50" s="4"/>
      <c r="E50" s="4"/>
      <c r="F50" s="4"/>
      <c r="G50" s="4"/>
      <c r="H50" s="4"/>
      <c r="I50" s="4"/>
    </row>
    <row r="51" spans="3:9" x14ac:dyDescent="0.2">
      <c r="C51" s="4"/>
      <c r="D51" s="4"/>
      <c r="E51" s="4"/>
      <c r="F51" s="4"/>
      <c r="G51" s="4"/>
      <c r="H51" s="4"/>
      <c r="I51" s="4"/>
    </row>
    <row r="52" spans="3:9" x14ac:dyDescent="0.2">
      <c r="C52" s="4"/>
      <c r="D52" s="4"/>
      <c r="E52" s="4"/>
      <c r="F52" s="4"/>
      <c r="G52" s="4"/>
      <c r="H52" s="4"/>
      <c r="I52" s="4"/>
    </row>
    <row r="53" spans="3:9" x14ac:dyDescent="0.2">
      <c r="C53" s="4"/>
      <c r="D53" s="4"/>
      <c r="E53" s="4"/>
      <c r="F53" s="4"/>
      <c r="G53" s="4"/>
      <c r="H53" s="4"/>
      <c r="I53" s="4"/>
    </row>
    <row r="54" spans="3:9" x14ac:dyDescent="0.2">
      <c r="C54" s="4"/>
      <c r="D54" s="4"/>
      <c r="E54" s="4"/>
      <c r="F54" s="4"/>
      <c r="G54" s="4"/>
      <c r="H54" s="4"/>
      <c r="I54" s="4"/>
    </row>
    <row r="55" spans="3:9" x14ac:dyDescent="0.2">
      <c r="C55" s="4"/>
      <c r="D55" s="4"/>
      <c r="E55" s="4"/>
      <c r="F55" s="4"/>
      <c r="G55" s="4"/>
      <c r="H55" s="4"/>
      <c r="I55" s="4"/>
    </row>
    <row r="56" spans="3:9" x14ac:dyDescent="0.2">
      <c r="C56" s="4"/>
      <c r="D56" s="4"/>
      <c r="E56" s="4"/>
      <c r="F56" s="4"/>
      <c r="G56" s="4"/>
      <c r="H56" s="4"/>
      <c r="I56" s="4"/>
    </row>
    <row r="57" spans="3:9" x14ac:dyDescent="0.2">
      <c r="C57" s="4"/>
      <c r="D57" s="4"/>
      <c r="E57" s="4"/>
      <c r="F57" s="4"/>
      <c r="G57" s="4"/>
      <c r="H57" s="4"/>
      <c r="I57" s="4"/>
    </row>
    <row r="58" spans="3:9" x14ac:dyDescent="0.2">
      <c r="C58" s="4"/>
      <c r="D58" s="4"/>
      <c r="E58" s="4"/>
      <c r="F58" s="4"/>
      <c r="G58" s="4"/>
      <c r="H58" s="4"/>
      <c r="I58" s="4"/>
    </row>
    <row r="59" spans="3:9" x14ac:dyDescent="0.2">
      <c r="C59" s="4"/>
      <c r="D59" s="4"/>
      <c r="E59" s="4"/>
      <c r="F59" s="4"/>
      <c r="G59" s="4"/>
      <c r="H59" s="4"/>
      <c r="I59" s="4"/>
    </row>
    <row r="60" spans="3:9" x14ac:dyDescent="0.2">
      <c r="C60" s="4"/>
      <c r="D60" s="4"/>
      <c r="E60" s="4"/>
      <c r="F60" s="4"/>
      <c r="G60" s="4"/>
      <c r="H60" s="4"/>
      <c r="I60" s="4"/>
    </row>
    <row r="61" spans="3:9" x14ac:dyDescent="0.2">
      <c r="C61" s="4"/>
      <c r="D61" s="4"/>
      <c r="E61" s="4"/>
      <c r="F61" s="4"/>
      <c r="G61" s="4"/>
      <c r="H61" s="4"/>
      <c r="I61" s="4"/>
    </row>
    <row r="62" spans="3:9" x14ac:dyDescent="0.2">
      <c r="C62" s="4"/>
      <c r="D62" s="4"/>
      <c r="E62" s="4"/>
      <c r="F62" s="4"/>
      <c r="G62" s="4"/>
      <c r="H62" s="4"/>
      <c r="I62" s="4"/>
    </row>
    <row r="63" spans="3:9" x14ac:dyDescent="0.2">
      <c r="C63" s="4"/>
      <c r="D63" s="4"/>
      <c r="E63" s="4"/>
      <c r="F63" s="4"/>
      <c r="G63" s="4"/>
      <c r="H63" s="4"/>
      <c r="I63" s="4"/>
    </row>
    <row r="64" spans="3:9" x14ac:dyDescent="0.2">
      <c r="C64" s="4"/>
      <c r="D64" s="4"/>
      <c r="E64" s="4"/>
      <c r="F64" s="4"/>
      <c r="G64" s="4"/>
      <c r="H64" s="4"/>
      <c r="I64" s="4"/>
    </row>
    <row r="65" spans="3:9" x14ac:dyDescent="0.2">
      <c r="C65" s="4"/>
      <c r="D65" s="4"/>
      <c r="E65" s="4"/>
      <c r="F65" s="4"/>
      <c r="G65" s="4"/>
      <c r="H65" s="4"/>
      <c r="I65" s="4"/>
    </row>
    <row r="66" spans="3:9" x14ac:dyDescent="0.2">
      <c r="C66" s="4"/>
      <c r="D66" s="4"/>
      <c r="E66" s="4"/>
      <c r="F66" s="4"/>
      <c r="G66" s="4"/>
      <c r="H66" s="4"/>
      <c r="I66" s="4"/>
    </row>
    <row r="67" spans="3:9" x14ac:dyDescent="0.2">
      <c r="C67" s="4"/>
      <c r="D67" s="4"/>
      <c r="E67" s="4"/>
      <c r="F67" s="4"/>
      <c r="G67" s="4"/>
      <c r="H67" s="4"/>
      <c r="I67" s="4"/>
    </row>
    <row r="68" spans="3:9" x14ac:dyDescent="0.2">
      <c r="C68" s="4"/>
      <c r="D68" s="4"/>
      <c r="E68" s="4"/>
      <c r="F68" s="4"/>
      <c r="G68" s="4"/>
      <c r="H68" s="4"/>
      <c r="I68" s="4"/>
    </row>
    <row r="69" spans="3:9" x14ac:dyDescent="0.2">
      <c r="C69" s="4"/>
      <c r="D69" s="4"/>
      <c r="E69" s="4"/>
      <c r="F69" s="4"/>
      <c r="G69" s="4"/>
      <c r="H69" s="4"/>
      <c r="I69" s="4"/>
    </row>
    <row r="70" spans="3:9" x14ac:dyDescent="0.2">
      <c r="C70" s="4"/>
      <c r="D70" s="4"/>
      <c r="E70" s="4"/>
      <c r="F70" s="4"/>
      <c r="G70" s="4"/>
      <c r="H70" s="4"/>
      <c r="I70" s="4"/>
    </row>
    <row r="71" spans="3:9" x14ac:dyDescent="0.2">
      <c r="C71" s="4"/>
      <c r="D71" s="4"/>
      <c r="E71" s="4"/>
      <c r="F71" s="4"/>
      <c r="G71" s="4"/>
      <c r="H71" s="4"/>
      <c r="I71" s="4"/>
    </row>
    <row r="72" spans="3:9" x14ac:dyDescent="0.2">
      <c r="C72" s="4"/>
      <c r="D72" s="4"/>
      <c r="E72" s="4"/>
      <c r="F72" s="4"/>
      <c r="G72" s="4"/>
      <c r="H72" s="4"/>
      <c r="I72" s="4"/>
    </row>
    <row r="73" spans="3:9" x14ac:dyDescent="0.2">
      <c r="C73" s="4"/>
      <c r="D73" s="4"/>
      <c r="E73" s="4"/>
      <c r="F73" s="4"/>
      <c r="G73" s="4"/>
      <c r="H73" s="4"/>
      <c r="I73" s="4"/>
    </row>
    <row r="74" spans="3:9" x14ac:dyDescent="0.2">
      <c r="C74" s="4"/>
      <c r="D74" s="4"/>
      <c r="E74" s="4"/>
      <c r="F74" s="4"/>
      <c r="G74" s="4"/>
      <c r="H74" s="4"/>
      <c r="I74" s="4"/>
    </row>
    <row r="75" spans="3:9" x14ac:dyDescent="0.2">
      <c r="C75" s="4"/>
      <c r="D75" s="4"/>
      <c r="E75" s="4"/>
      <c r="F75" s="4"/>
      <c r="G75" s="4"/>
      <c r="H75" s="4"/>
      <c r="I75" s="4"/>
    </row>
    <row r="76" spans="3:9" x14ac:dyDescent="0.2">
      <c r="C76" s="4"/>
      <c r="D76" s="4"/>
      <c r="E76" s="4"/>
      <c r="F76" s="4"/>
      <c r="G76" s="4"/>
      <c r="H76" s="4"/>
      <c r="I76" s="4"/>
    </row>
    <row r="77" spans="3:9" x14ac:dyDescent="0.2">
      <c r="C77" s="4"/>
      <c r="D77" s="4"/>
      <c r="E77" s="4"/>
      <c r="F77" s="4"/>
      <c r="G77" s="4"/>
      <c r="H77" s="4"/>
      <c r="I77" s="4"/>
    </row>
    <row r="78" spans="3:9" x14ac:dyDescent="0.2">
      <c r="C78" s="4"/>
      <c r="D78" s="4"/>
      <c r="E78" s="4"/>
      <c r="F78" s="4"/>
      <c r="G78" s="4"/>
      <c r="H78" s="4"/>
      <c r="I78" s="4"/>
    </row>
    <row r="79" spans="3:9" x14ac:dyDescent="0.2">
      <c r="C79" s="4"/>
      <c r="D79" s="4"/>
      <c r="E79" s="4"/>
      <c r="F79" s="4"/>
      <c r="G79" s="4"/>
      <c r="H79" s="4"/>
      <c r="I79" s="4"/>
    </row>
    <row r="80" spans="3:9" x14ac:dyDescent="0.2">
      <c r="C80" s="4"/>
      <c r="D80" s="4"/>
      <c r="E80" s="4"/>
      <c r="F80" s="4"/>
      <c r="G80" s="4"/>
      <c r="H80" s="4"/>
      <c r="I80" s="4"/>
    </row>
    <row r="81" spans="3:9" x14ac:dyDescent="0.2">
      <c r="C81" s="4"/>
      <c r="D81" s="4"/>
      <c r="E81" s="4"/>
      <c r="F81" s="4"/>
      <c r="G81" s="4"/>
      <c r="H81" s="4"/>
      <c r="I81" s="4"/>
    </row>
    <row r="82" spans="3:9" x14ac:dyDescent="0.2">
      <c r="C82" s="4"/>
      <c r="D82" s="4"/>
      <c r="E82" s="4"/>
      <c r="F82" s="4"/>
      <c r="G82" s="4"/>
      <c r="H82" s="4"/>
      <c r="I82" s="4"/>
    </row>
    <row r="83" spans="3:9" x14ac:dyDescent="0.2">
      <c r="C83" s="4"/>
      <c r="D83" s="4"/>
      <c r="E83" s="4"/>
      <c r="F83" s="4"/>
      <c r="G83" s="4"/>
      <c r="H83" s="4"/>
      <c r="I83" s="4"/>
    </row>
    <row r="84" spans="3:9" x14ac:dyDescent="0.2">
      <c r="C84" s="4"/>
      <c r="D84" s="4"/>
      <c r="E84" s="4"/>
      <c r="F84" s="4"/>
      <c r="G84" s="4"/>
      <c r="H84" s="4"/>
      <c r="I84" s="4"/>
    </row>
    <row r="85" spans="3:9" x14ac:dyDescent="0.2">
      <c r="C85" s="4"/>
      <c r="D85" s="4"/>
      <c r="E85" s="4"/>
      <c r="F85" s="4"/>
      <c r="G85" s="4"/>
      <c r="H85" s="4"/>
      <c r="I85" s="4"/>
    </row>
    <row r="86" spans="3:9" x14ac:dyDescent="0.2">
      <c r="C86" s="4"/>
      <c r="D86" s="4"/>
      <c r="E86" s="4"/>
      <c r="F86" s="4"/>
      <c r="G86" s="4"/>
      <c r="H86" s="4"/>
      <c r="I86" s="4"/>
    </row>
    <row r="87" spans="3:9" x14ac:dyDescent="0.2">
      <c r="C87" s="4"/>
      <c r="D87" s="4"/>
      <c r="E87" s="4"/>
      <c r="F87" s="4"/>
      <c r="G87" s="4"/>
      <c r="H87" s="4"/>
      <c r="I87" s="4"/>
    </row>
    <row r="88" spans="3:9" x14ac:dyDescent="0.2">
      <c r="C88" s="4"/>
      <c r="D88" s="4"/>
      <c r="E88" s="4"/>
      <c r="F88" s="4"/>
      <c r="G88" s="4"/>
      <c r="H88" s="4"/>
      <c r="I88" s="4"/>
    </row>
    <row r="89" spans="3:9" x14ac:dyDescent="0.2">
      <c r="C89" s="4"/>
      <c r="D89" s="4"/>
      <c r="E89" s="4"/>
      <c r="F89" s="4"/>
      <c r="G89" s="4"/>
      <c r="H89" s="4"/>
      <c r="I89" s="4"/>
    </row>
    <row r="90" spans="3:9" x14ac:dyDescent="0.2">
      <c r="C90" s="4"/>
      <c r="D90" s="4"/>
      <c r="E90" s="4"/>
      <c r="F90" s="4"/>
      <c r="G90" s="4"/>
      <c r="H90" s="4"/>
      <c r="I90" s="4"/>
    </row>
    <row r="91" spans="3:9" x14ac:dyDescent="0.2">
      <c r="C91" s="4"/>
      <c r="D91" s="4"/>
      <c r="E91" s="4"/>
      <c r="F91" s="4"/>
      <c r="G91" s="4"/>
      <c r="H91" s="4"/>
      <c r="I91" s="4"/>
    </row>
    <row r="92" spans="3:9" x14ac:dyDescent="0.2">
      <c r="C92" s="4"/>
      <c r="D92" s="4"/>
      <c r="E92" s="4"/>
      <c r="F92" s="4"/>
      <c r="G92" s="4"/>
      <c r="H92" s="4"/>
      <c r="I92" s="4"/>
    </row>
    <row r="93" spans="3:9" x14ac:dyDescent="0.2">
      <c r="C93" s="4"/>
      <c r="D93" s="4"/>
      <c r="E93" s="4"/>
      <c r="F93" s="4"/>
      <c r="G93" s="4"/>
      <c r="H93" s="4"/>
      <c r="I93" s="4"/>
    </row>
    <row r="94" spans="3:9" x14ac:dyDescent="0.2">
      <c r="C94" s="4"/>
      <c r="D94" s="4"/>
      <c r="E94" s="4"/>
      <c r="F94" s="4"/>
      <c r="G94" s="4"/>
      <c r="H94" s="4"/>
      <c r="I94" s="4"/>
    </row>
    <row r="95" spans="3:9" x14ac:dyDescent="0.2">
      <c r="C95" s="4"/>
      <c r="D95" s="4"/>
      <c r="E95" s="4"/>
      <c r="F95" s="4"/>
      <c r="G95" s="4"/>
      <c r="H95" s="4"/>
      <c r="I95" s="4"/>
    </row>
    <row r="96" spans="3:9" x14ac:dyDescent="0.2">
      <c r="C96" s="4"/>
      <c r="D96" s="4"/>
      <c r="E96" s="4"/>
      <c r="F96" s="4"/>
      <c r="G96" s="4"/>
      <c r="H96" s="4"/>
      <c r="I96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8"/>
  <sheetViews>
    <sheetView topLeftCell="A7" workbookViewId="0">
      <selection activeCell="B21" sqref="B21"/>
    </sheetView>
  </sheetViews>
  <sheetFormatPr defaultColWidth="17.140625" defaultRowHeight="12.75" customHeight="1" x14ac:dyDescent="0.2"/>
  <cols>
    <col min="1" max="1" width="43.42578125" customWidth="1"/>
    <col min="2" max="2" width="37.7109375" customWidth="1"/>
    <col min="3" max="3" width="14" customWidth="1"/>
    <col min="4" max="4" width="14" hidden="1" customWidth="1"/>
    <col min="5" max="7" width="14" customWidth="1"/>
    <col min="8" max="8" width="15.28515625" customWidth="1"/>
    <col min="9" max="9" width="16.28515625" customWidth="1"/>
    <col min="10" max="10" width="18.7109375" customWidth="1"/>
    <col min="11" max="11" width="17.5703125" customWidth="1"/>
    <col min="12" max="12" width="14.28515625" customWidth="1"/>
    <col min="13" max="13" width="16" customWidth="1"/>
    <col min="14" max="14" width="17.5703125" customWidth="1"/>
    <col min="15" max="16" width="12.28515625" customWidth="1"/>
    <col min="17" max="17" width="9.85546875" customWidth="1"/>
  </cols>
  <sheetData>
    <row r="1" spans="1:17" ht="12.75" customHeight="1" x14ac:dyDescent="0.2">
      <c r="A1" s="7"/>
      <c r="B1" s="7" t="s">
        <v>66</v>
      </c>
      <c r="C1" s="5" t="s">
        <v>1</v>
      </c>
      <c r="D1" s="6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6" t="s">
        <v>7</v>
      </c>
      <c r="J1" s="7" t="s">
        <v>8</v>
      </c>
      <c r="K1" s="7" t="s">
        <v>9</v>
      </c>
      <c r="L1" s="7" t="s">
        <v>10</v>
      </c>
      <c r="M1" s="7" t="s">
        <v>11</v>
      </c>
      <c r="N1" s="7" t="s">
        <v>12</v>
      </c>
      <c r="O1" s="7" t="s">
        <v>13</v>
      </c>
      <c r="P1" s="7"/>
      <c r="Q1" s="7"/>
    </row>
    <row r="2" spans="1:17" ht="12.75" customHeight="1" x14ac:dyDescent="0.2">
      <c r="A2" t="s">
        <v>67</v>
      </c>
      <c r="B2" t="s">
        <v>199</v>
      </c>
      <c r="C2" s="4">
        <v>626981.1</v>
      </c>
      <c r="D2" s="4">
        <v>649409.1</v>
      </c>
      <c r="E2" s="4">
        <v>595654.5</v>
      </c>
      <c r="F2" s="4">
        <v>628000</v>
      </c>
      <c r="G2" s="4">
        <v>668000</v>
      </c>
      <c r="H2" s="4">
        <v>708000</v>
      </c>
      <c r="I2" s="3">
        <f t="shared" ref="I2:I17" si="0">C2/$C$18</f>
        <v>0.40919574752527005</v>
      </c>
      <c r="J2" s="3">
        <f t="shared" ref="J2:J17" si="1">E2/$E$18</f>
        <v>0.40770384353708894</v>
      </c>
      <c r="K2" s="3">
        <f t="shared" ref="K2:K17" si="2">F2/$F$18</f>
        <v>0.4135967154098299</v>
      </c>
      <c r="L2" s="3">
        <f t="shared" ref="L2:L17" si="3">G2/$G$18</f>
        <v>0.42228039886280139</v>
      </c>
      <c r="M2" s="3">
        <f t="shared" ref="M2:M17" si="4">H2/$H$18</f>
        <v>0.42512633547763934</v>
      </c>
      <c r="N2" s="3">
        <f t="shared" ref="N2:N17" si="5">M2-I2</f>
        <v>1.5930587952369291E-2</v>
      </c>
      <c r="O2" s="4">
        <f t="shared" ref="O2:O18" si="6">H2-C2</f>
        <v>81018.900000000023</v>
      </c>
    </row>
    <row r="3" spans="1:17" ht="12.75" customHeight="1" x14ac:dyDescent="0.2">
      <c r="A3" t="s">
        <v>68</v>
      </c>
      <c r="B3" t="s">
        <v>200</v>
      </c>
      <c r="C3" s="4">
        <v>565202.80000000005</v>
      </c>
      <c r="D3" s="4">
        <v>565002.80000000005</v>
      </c>
      <c r="E3" s="4">
        <v>549861.6</v>
      </c>
      <c r="F3" s="4">
        <v>569500</v>
      </c>
      <c r="G3" s="4">
        <v>579100</v>
      </c>
      <c r="H3" s="4">
        <v>598500</v>
      </c>
      <c r="I3" s="3">
        <f t="shared" si="0"/>
        <v>0.36887648168242348</v>
      </c>
      <c r="J3" s="3">
        <f t="shared" si="1"/>
        <v>0.37636026880255818</v>
      </c>
      <c r="K3" s="3">
        <f t="shared" si="2"/>
        <v>0.37506899590111165</v>
      </c>
      <c r="L3" s="3">
        <f t="shared" si="3"/>
        <v>0.36608170506204835</v>
      </c>
      <c r="M3" s="3">
        <f t="shared" si="4"/>
        <v>0.35937586410080102</v>
      </c>
      <c r="N3" s="3">
        <f t="shared" si="5"/>
        <v>-9.5006175816224614E-3</v>
      </c>
      <c r="O3" s="4">
        <f t="shared" si="6"/>
        <v>33297.199999999953</v>
      </c>
    </row>
    <row r="4" spans="1:17" ht="12.75" customHeight="1" x14ac:dyDescent="0.2">
      <c r="A4" t="s">
        <v>69</v>
      </c>
      <c r="B4" t="s">
        <v>201</v>
      </c>
      <c r="C4" s="4">
        <v>111141.1</v>
      </c>
      <c r="D4" s="4">
        <v>125400</v>
      </c>
      <c r="E4" s="4">
        <v>156287</v>
      </c>
      <c r="F4" s="4">
        <v>161000</v>
      </c>
      <c r="G4" s="4">
        <v>169500</v>
      </c>
      <c r="H4" s="4">
        <v>188500</v>
      </c>
      <c r="I4" s="3">
        <f t="shared" si="0"/>
        <v>7.2535624272056676E-2</v>
      </c>
      <c r="J4" s="3">
        <f t="shared" si="1"/>
        <v>0.1069727679298671</v>
      </c>
      <c r="K4" s="3">
        <f t="shared" si="2"/>
        <v>0.10603355283595957</v>
      </c>
      <c r="L4" s="3">
        <f t="shared" si="3"/>
        <v>0.10715049043000724</v>
      </c>
      <c r="M4" s="3">
        <f t="shared" si="4"/>
        <v>0.1131868845162924</v>
      </c>
      <c r="N4" s="3">
        <f t="shared" si="5"/>
        <v>4.0651260244235723E-2</v>
      </c>
      <c r="O4" s="4">
        <f t="shared" si="6"/>
        <v>77358.899999999994</v>
      </c>
    </row>
    <row r="5" spans="1:17" ht="12.75" customHeight="1" x14ac:dyDescent="0.2">
      <c r="A5" t="s">
        <v>70</v>
      </c>
      <c r="B5" t="s">
        <v>202</v>
      </c>
      <c r="C5" s="4">
        <v>0</v>
      </c>
      <c r="D5" s="4" t="s">
        <v>40</v>
      </c>
      <c r="E5" s="4">
        <v>44500</v>
      </c>
      <c r="F5" s="4">
        <v>48000</v>
      </c>
      <c r="G5" s="4">
        <v>48000</v>
      </c>
      <c r="H5" s="4">
        <v>48000</v>
      </c>
      <c r="I5" s="3">
        <f t="shared" si="0"/>
        <v>0</v>
      </c>
      <c r="J5" s="3">
        <f t="shared" si="1"/>
        <v>3.0458631702439013E-2</v>
      </c>
      <c r="K5" s="3">
        <f t="shared" si="2"/>
        <v>3.1612487802025212E-2</v>
      </c>
      <c r="L5" s="3">
        <f t="shared" si="3"/>
        <v>3.0343501714692318E-2</v>
      </c>
      <c r="M5" s="3">
        <f t="shared" si="4"/>
        <v>2.8822124439161989E-2</v>
      </c>
      <c r="N5" s="3">
        <f t="shared" si="5"/>
        <v>2.8822124439161989E-2</v>
      </c>
      <c r="O5" s="4">
        <f t="shared" si="6"/>
        <v>48000</v>
      </c>
    </row>
    <row r="6" spans="1:17" ht="12.75" customHeight="1" x14ac:dyDescent="0.2">
      <c r="A6" t="s">
        <v>71</v>
      </c>
      <c r="B6" t="s">
        <v>203</v>
      </c>
      <c r="C6" s="4">
        <v>21112.7</v>
      </c>
      <c r="D6" s="4">
        <v>21500</v>
      </c>
      <c r="E6" s="4">
        <v>41409.9</v>
      </c>
      <c r="F6" s="4">
        <v>45000</v>
      </c>
      <c r="G6" s="4">
        <v>50000</v>
      </c>
      <c r="H6" s="4">
        <v>55000</v>
      </c>
      <c r="I6" s="3">
        <f t="shared" si="0"/>
        <v>1.3779086895564745E-2</v>
      </c>
      <c r="J6" s="3">
        <f t="shared" si="1"/>
        <v>2.8343570627748973E-2</v>
      </c>
      <c r="K6" s="3">
        <f t="shared" si="2"/>
        <v>2.9636707314398637E-2</v>
      </c>
      <c r="L6" s="3">
        <f t="shared" si="3"/>
        <v>3.1607814286137827E-2</v>
      </c>
      <c r="M6" s="3">
        <f t="shared" si="4"/>
        <v>3.302535091987311E-2</v>
      </c>
      <c r="N6" s="3">
        <f t="shared" si="5"/>
        <v>1.9246264024308367E-2</v>
      </c>
      <c r="O6" s="4">
        <f t="shared" si="6"/>
        <v>33887.300000000003</v>
      </c>
    </row>
    <row r="7" spans="1:17" ht="12.75" customHeight="1" x14ac:dyDescent="0.2">
      <c r="A7" t="s">
        <v>72</v>
      </c>
      <c r="B7" t="s">
        <v>204</v>
      </c>
      <c r="C7" s="4">
        <v>18070</v>
      </c>
      <c r="D7" s="4">
        <v>18070</v>
      </c>
      <c r="E7" s="4">
        <v>27000</v>
      </c>
      <c r="F7" s="4">
        <v>24270</v>
      </c>
      <c r="G7" s="4">
        <v>24270</v>
      </c>
      <c r="H7" s="4">
        <v>24270</v>
      </c>
      <c r="I7" s="3">
        <f t="shared" si="0"/>
        <v>1.1793285567589884E-2</v>
      </c>
      <c r="J7" s="3">
        <f t="shared" si="1"/>
        <v>1.8480518111592209E-2</v>
      </c>
      <c r="K7" s="3">
        <f t="shared" si="2"/>
        <v>1.5984064144898998E-2</v>
      </c>
      <c r="L7" s="3">
        <f t="shared" si="3"/>
        <v>1.5342433054491303E-2</v>
      </c>
      <c r="M7" s="3">
        <f t="shared" si="4"/>
        <v>1.4573186669551281E-2</v>
      </c>
      <c r="N7" s="3">
        <f t="shared" si="5"/>
        <v>2.7799011019613972E-3</v>
      </c>
      <c r="O7" s="4">
        <f t="shared" si="6"/>
        <v>6200</v>
      </c>
    </row>
    <row r="8" spans="1:17" ht="12.75" customHeight="1" x14ac:dyDescent="0.2">
      <c r="A8" t="s">
        <v>73</v>
      </c>
      <c r="B8" t="s">
        <v>205</v>
      </c>
      <c r="C8" s="4">
        <v>15662.8</v>
      </c>
      <c r="D8" s="4">
        <v>16000</v>
      </c>
      <c r="E8" s="4">
        <v>16117.3</v>
      </c>
      <c r="F8" s="4">
        <v>16117.3</v>
      </c>
      <c r="G8" s="4">
        <v>16117.3</v>
      </c>
      <c r="H8" s="4">
        <v>16117.3</v>
      </c>
      <c r="I8" s="3">
        <f t="shared" si="0"/>
        <v>1.0222239800113272E-2</v>
      </c>
      <c r="J8" s="3">
        <f t="shared" si="1"/>
        <v>1.1031705724443152E-2</v>
      </c>
      <c r="K8" s="3">
        <f t="shared" si="2"/>
        <v>1.0614748951074603E-2</v>
      </c>
      <c r="L8" s="3">
        <f t="shared" si="3"/>
        <v>1.0188652503879384E-2</v>
      </c>
      <c r="M8" s="3">
        <f t="shared" si="4"/>
        <v>9.6778088796521979E-3</v>
      </c>
      <c r="N8" s="3">
        <f t="shared" si="5"/>
        <v>-5.4443092046107394E-4</v>
      </c>
      <c r="O8" s="4">
        <f t="shared" si="6"/>
        <v>454.5</v>
      </c>
    </row>
    <row r="9" spans="1:17" ht="12.75" customHeight="1" x14ac:dyDescent="0.2">
      <c r="A9" t="s">
        <v>74</v>
      </c>
      <c r="B9" t="s">
        <v>206</v>
      </c>
      <c r="C9" s="4">
        <v>90708.2</v>
      </c>
      <c r="D9" s="4">
        <v>95948.2</v>
      </c>
      <c r="E9" s="4">
        <v>11948.6</v>
      </c>
      <c r="F9" s="4">
        <v>12000</v>
      </c>
      <c r="G9" s="4">
        <v>12000</v>
      </c>
      <c r="H9" s="4">
        <v>12000</v>
      </c>
      <c r="I9" s="3">
        <f t="shared" si="0"/>
        <v>5.9200205086998157E-2</v>
      </c>
      <c r="J9" s="3">
        <f t="shared" si="1"/>
        <v>8.1783821743766916E-3</v>
      </c>
      <c r="K9" s="3">
        <f t="shared" si="2"/>
        <v>7.9031219505063029E-3</v>
      </c>
      <c r="L9" s="3">
        <f t="shared" si="3"/>
        <v>7.5858754286730794E-3</v>
      </c>
      <c r="M9" s="3">
        <f t="shared" si="4"/>
        <v>7.2055311097904973E-3</v>
      </c>
      <c r="N9" s="3">
        <f t="shared" si="5"/>
        <v>-5.199467397720766E-2</v>
      </c>
      <c r="O9" s="4">
        <f t="shared" si="6"/>
        <v>-78708.2</v>
      </c>
    </row>
    <row r="10" spans="1:17" ht="12.75" customHeight="1" x14ac:dyDescent="0.2">
      <c r="A10" t="s">
        <v>75</v>
      </c>
      <c r="B10" t="s">
        <v>207</v>
      </c>
      <c r="C10" s="4">
        <v>3287.5</v>
      </c>
      <c r="D10" s="4">
        <v>3600</v>
      </c>
      <c r="E10" s="4">
        <v>8641.5</v>
      </c>
      <c r="F10" s="4">
        <v>3700</v>
      </c>
      <c r="G10" s="4">
        <v>4000</v>
      </c>
      <c r="H10" s="4">
        <v>4000</v>
      </c>
      <c r="I10" s="3">
        <f t="shared" si="0"/>
        <v>2.1455686941589231E-3</v>
      </c>
      <c r="J10" s="3">
        <f t="shared" si="1"/>
        <v>5.9147924911601511E-3</v>
      </c>
      <c r="K10" s="3">
        <f t="shared" si="2"/>
        <v>2.4367959347394437E-3</v>
      </c>
      <c r="L10" s="3">
        <f t="shared" si="3"/>
        <v>2.5286251428910263E-3</v>
      </c>
      <c r="M10" s="3">
        <f t="shared" si="4"/>
        <v>2.4018437032634989E-3</v>
      </c>
      <c r="N10" s="3">
        <f t="shared" si="5"/>
        <v>2.5627500910457585E-4</v>
      </c>
      <c r="O10" s="4">
        <f t="shared" si="6"/>
        <v>712.5</v>
      </c>
    </row>
    <row r="11" spans="1:17" ht="12.75" customHeight="1" x14ac:dyDescent="0.2">
      <c r="A11" t="s">
        <v>76</v>
      </c>
      <c r="B11" t="s">
        <v>208</v>
      </c>
      <c r="C11" s="4">
        <v>5000</v>
      </c>
      <c r="D11" s="4">
        <v>5000</v>
      </c>
      <c r="E11" s="4">
        <v>5000</v>
      </c>
      <c r="F11" s="4">
        <v>5000</v>
      </c>
      <c r="G11" s="4">
        <v>5000</v>
      </c>
      <c r="H11" s="4">
        <v>5000</v>
      </c>
      <c r="I11" s="3">
        <f t="shared" si="0"/>
        <v>3.2632223485306818E-3</v>
      </c>
      <c r="J11" s="3">
        <f t="shared" si="1"/>
        <v>3.4223181688133723E-3</v>
      </c>
      <c r="K11" s="3">
        <f t="shared" si="2"/>
        <v>3.2929674793776265E-3</v>
      </c>
      <c r="L11" s="3">
        <f t="shared" si="3"/>
        <v>3.160781428613783E-3</v>
      </c>
      <c r="M11" s="3">
        <f t="shared" si="4"/>
        <v>3.002304629079374E-3</v>
      </c>
      <c r="N11" s="3">
        <f t="shared" si="5"/>
        <v>-2.6091771945130782E-4</v>
      </c>
      <c r="O11" s="4">
        <f t="shared" si="6"/>
        <v>0</v>
      </c>
    </row>
    <row r="12" spans="1:17" ht="12.75" customHeight="1" x14ac:dyDescent="0.2">
      <c r="A12" t="s">
        <v>210</v>
      </c>
      <c r="B12" t="s">
        <v>209</v>
      </c>
      <c r="C12" s="4">
        <v>3000</v>
      </c>
      <c r="D12" s="4">
        <v>3000</v>
      </c>
      <c r="E12" s="4">
        <v>2000</v>
      </c>
      <c r="F12" s="4">
        <v>3000</v>
      </c>
      <c r="G12" s="4">
        <v>3000</v>
      </c>
      <c r="H12" s="4">
        <v>3000</v>
      </c>
      <c r="I12" s="3">
        <f t="shared" si="0"/>
        <v>1.9579334091184091E-3</v>
      </c>
      <c r="J12" s="3">
        <f t="shared" si="1"/>
        <v>1.3689272675253489E-3</v>
      </c>
      <c r="K12" s="3">
        <f t="shared" si="2"/>
        <v>1.9757804876265757E-3</v>
      </c>
      <c r="L12" s="3">
        <f t="shared" si="3"/>
        <v>1.8964688571682699E-3</v>
      </c>
      <c r="M12" s="3">
        <f t="shared" si="4"/>
        <v>1.8013827774476243E-3</v>
      </c>
      <c r="N12" s="3">
        <f t="shared" si="5"/>
        <v>-1.5655063167078478E-4</v>
      </c>
      <c r="O12" s="4">
        <f t="shared" si="6"/>
        <v>0</v>
      </c>
    </row>
    <row r="13" spans="1:17" ht="12.75" customHeight="1" x14ac:dyDescent="0.2">
      <c r="A13" t="s">
        <v>77</v>
      </c>
      <c r="B13" t="s">
        <v>211</v>
      </c>
      <c r="C13" s="4">
        <v>1784</v>
      </c>
      <c r="D13" s="4">
        <v>1800</v>
      </c>
      <c r="E13" s="4">
        <v>1800</v>
      </c>
      <c r="F13" s="4">
        <v>2000</v>
      </c>
      <c r="G13" s="4">
        <v>2000</v>
      </c>
      <c r="H13" s="4">
        <v>2000</v>
      </c>
      <c r="I13" s="3">
        <f t="shared" si="0"/>
        <v>1.1643177339557473E-3</v>
      </c>
      <c r="J13" s="3">
        <f t="shared" si="1"/>
        <v>1.232034540772814E-3</v>
      </c>
      <c r="K13" s="3">
        <f t="shared" si="2"/>
        <v>1.3171869917510506E-3</v>
      </c>
      <c r="L13" s="3">
        <f t="shared" si="3"/>
        <v>1.2643125714455132E-3</v>
      </c>
      <c r="M13" s="3">
        <f t="shared" si="4"/>
        <v>1.2009218516317495E-3</v>
      </c>
      <c r="N13" s="3">
        <f t="shared" si="5"/>
        <v>3.6604117676002166E-5</v>
      </c>
      <c r="O13" s="4">
        <f t="shared" si="6"/>
        <v>216</v>
      </c>
    </row>
    <row r="14" spans="1:17" ht="12.75" customHeight="1" x14ac:dyDescent="0.2">
      <c r="A14" t="s">
        <v>78</v>
      </c>
      <c r="B14" t="s">
        <v>212</v>
      </c>
      <c r="C14" s="4">
        <v>0</v>
      </c>
      <c r="D14" s="4" t="s">
        <v>40</v>
      </c>
      <c r="E14" s="4">
        <v>500</v>
      </c>
      <c r="F14" s="4">
        <v>500</v>
      </c>
      <c r="G14" s="4">
        <v>500</v>
      </c>
      <c r="H14" s="4">
        <v>500</v>
      </c>
      <c r="I14" s="3">
        <f t="shared" si="0"/>
        <v>0</v>
      </c>
      <c r="J14" s="3">
        <f t="shared" si="1"/>
        <v>3.4223181688133723E-4</v>
      </c>
      <c r="K14" s="3">
        <f t="shared" si="2"/>
        <v>3.2929674793776264E-4</v>
      </c>
      <c r="L14" s="3">
        <f t="shared" si="3"/>
        <v>3.1607814286137829E-4</v>
      </c>
      <c r="M14" s="3">
        <f t="shared" si="4"/>
        <v>3.0023046290793737E-4</v>
      </c>
      <c r="N14" s="3">
        <f t="shared" si="5"/>
        <v>3.0023046290793737E-4</v>
      </c>
      <c r="O14" s="4">
        <f t="shared" si="6"/>
        <v>500</v>
      </c>
    </row>
    <row r="15" spans="1:17" ht="12.75" customHeight="1" x14ac:dyDescent="0.2">
      <c r="A15" t="s">
        <v>79</v>
      </c>
      <c r="B15" t="s">
        <v>213</v>
      </c>
      <c r="C15" s="4">
        <v>277.60000000000002</v>
      </c>
      <c r="D15" s="4">
        <v>277.60000000000002</v>
      </c>
      <c r="E15" s="4">
        <v>277.60000000000002</v>
      </c>
      <c r="F15" s="4">
        <v>300</v>
      </c>
      <c r="G15" s="4">
        <v>400</v>
      </c>
      <c r="H15" s="4">
        <v>500</v>
      </c>
      <c r="I15" s="3">
        <f t="shared" si="0"/>
        <v>1.8117410479042347E-4</v>
      </c>
      <c r="J15" s="3">
        <f t="shared" si="1"/>
        <v>1.9000710473251843E-4</v>
      </c>
      <c r="K15" s="3">
        <f t="shared" si="2"/>
        <v>1.9757804876265758E-4</v>
      </c>
      <c r="L15" s="3">
        <f t="shared" si="3"/>
        <v>2.5286251428910264E-4</v>
      </c>
      <c r="M15" s="3">
        <f t="shared" si="4"/>
        <v>3.0023046290793737E-4</v>
      </c>
      <c r="N15" s="3">
        <f t="shared" si="5"/>
        <v>1.1905635811751389E-4</v>
      </c>
      <c r="O15" s="4">
        <f t="shared" si="6"/>
        <v>222.39999999999998</v>
      </c>
    </row>
    <row r="16" spans="1:17" ht="12.75" customHeight="1" x14ac:dyDescent="0.2">
      <c r="A16" t="s">
        <v>80</v>
      </c>
      <c r="B16" t="s">
        <v>214</v>
      </c>
      <c r="C16" s="4">
        <v>47000</v>
      </c>
      <c r="D16" s="4">
        <v>47000</v>
      </c>
      <c r="E16" s="4"/>
      <c r="F16" s="4"/>
      <c r="G16" s="4"/>
      <c r="H16" s="4"/>
      <c r="I16" s="3">
        <f t="shared" si="0"/>
        <v>3.067429007618841E-2</v>
      </c>
      <c r="J16" s="3">
        <f t="shared" si="1"/>
        <v>0</v>
      </c>
      <c r="K16" s="3">
        <f t="shared" si="2"/>
        <v>0</v>
      </c>
      <c r="L16" s="3">
        <f t="shared" si="3"/>
        <v>0</v>
      </c>
      <c r="M16" s="3">
        <f t="shared" si="4"/>
        <v>0</v>
      </c>
      <c r="N16" s="3">
        <f t="shared" si="5"/>
        <v>-3.067429007618841E-2</v>
      </c>
      <c r="O16" s="4">
        <f t="shared" si="6"/>
        <v>-47000</v>
      </c>
    </row>
    <row r="17" spans="1:17" ht="12.75" customHeight="1" x14ac:dyDescent="0.2">
      <c r="A17" t="s">
        <v>81</v>
      </c>
      <c r="B17" t="s">
        <v>215</v>
      </c>
      <c r="C17" s="4">
        <v>23000</v>
      </c>
      <c r="D17" s="4">
        <v>20000</v>
      </c>
      <c r="E17" s="4"/>
      <c r="F17" s="4"/>
      <c r="G17" s="4"/>
      <c r="H17" s="4"/>
      <c r="I17" s="3">
        <f t="shared" si="0"/>
        <v>1.5010822803241137E-2</v>
      </c>
      <c r="J17" s="3">
        <f t="shared" si="1"/>
        <v>0</v>
      </c>
      <c r="K17" s="3">
        <f t="shared" si="2"/>
        <v>0</v>
      </c>
      <c r="L17" s="3">
        <f t="shared" si="3"/>
        <v>0</v>
      </c>
      <c r="M17" s="3">
        <f t="shared" si="4"/>
        <v>0</v>
      </c>
      <c r="N17" s="3">
        <f t="shared" si="5"/>
        <v>-1.5010822803241137E-2</v>
      </c>
      <c r="O17" s="4">
        <f t="shared" si="6"/>
        <v>-23000</v>
      </c>
    </row>
    <row r="18" spans="1:17" ht="12.75" customHeight="1" x14ac:dyDescent="0.2">
      <c r="A18" s="9" t="s">
        <v>26</v>
      </c>
      <c r="B18" s="9"/>
      <c r="C18" s="1">
        <f t="shared" ref="C18:H18" si="7">SUM(C2:C17)</f>
        <v>1532227.8</v>
      </c>
      <c r="D18" s="1">
        <f t="shared" si="7"/>
        <v>1572007.7</v>
      </c>
      <c r="E18" s="1">
        <f t="shared" si="7"/>
        <v>1460998.0000000002</v>
      </c>
      <c r="F18" s="1">
        <f t="shared" si="7"/>
        <v>1518387.3</v>
      </c>
      <c r="G18" s="1">
        <f t="shared" si="7"/>
        <v>1581887.3</v>
      </c>
      <c r="H18" s="1">
        <f t="shared" si="7"/>
        <v>1665387.3</v>
      </c>
      <c r="I18" s="4"/>
      <c r="J18" s="3"/>
      <c r="K18" s="4"/>
      <c r="L18" s="3"/>
      <c r="M18" s="9"/>
      <c r="N18" s="9"/>
      <c r="O18" s="1">
        <f t="shared" si="6"/>
        <v>133159.5</v>
      </c>
      <c r="P18" s="9"/>
      <c r="Q18" s="9"/>
    </row>
    <row r="19" spans="1:17" ht="12.75" customHeight="1" x14ac:dyDescent="0.2">
      <c r="C19" s="4"/>
      <c r="D19" s="4"/>
      <c r="E19" s="4"/>
      <c r="F19" s="4"/>
      <c r="G19" s="4"/>
      <c r="H19" s="4"/>
      <c r="I19" s="4"/>
    </row>
    <row r="20" spans="1:17" ht="12.75" customHeight="1" x14ac:dyDescent="0.2">
      <c r="C20" s="4"/>
      <c r="D20" s="4"/>
      <c r="E20" s="4"/>
      <c r="F20" s="4"/>
      <c r="G20" s="4"/>
      <c r="H20" s="4"/>
      <c r="I20" s="4"/>
    </row>
    <row r="21" spans="1:17" ht="12.75" customHeight="1" x14ac:dyDescent="0.2">
      <c r="C21" s="4"/>
      <c r="D21" s="4"/>
      <c r="E21" s="4"/>
      <c r="F21" s="4"/>
      <c r="G21" s="4"/>
      <c r="H21" s="4"/>
      <c r="I21" s="4"/>
    </row>
    <row r="22" spans="1:17" ht="12.75" customHeight="1" x14ac:dyDescent="0.2">
      <c r="C22" s="4"/>
      <c r="D22" s="4"/>
      <c r="E22" s="4"/>
      <c r="F22" s="4"/>
      <c r="G22" s="4"/>
      <c r="H22" s="4"/>
      <c r="I22" s="4"/>
    </row>
    <row r="23" spans="1:17" ht="12.75" customHeight="1" x14ac:dyDescent="0.2">
      <c r="C23" s="4"/>
      <c r="D23" s="4"/>
      <c r="E23" s="4"/>
      <c r="F23" s="4"/>
      <c r="G23" s="4"/>
      <c r="H23" s="4"/>
      <c r="I23" s="4"/>
    </row>
    <row r="24" spans="1:17" ht="12.75" customHeight="1" x14ac:dyDescent="0.2">
      <c r="C24" s="4"/>
      <c r="D24" s="4"/>
      <c r="E24" s="4"/>
      <c r="F24" s="4"/>
      <c r="G24" s="4"/>
      <c r="H24" s="4"/>
      <c r="I24" s="4"/>
    </row>
    <row r="25" spans="1:17" ht="12.75" customHeight="1" x14ac:dyDescent="0.2">
      <c r="C25" s="4"/>
      <c r="D25" s="4"/>
      <c r="E25" s="4"/>
      <c r="F25" s="4"/>
      <c r="G25" s="4"/>
      <c r="H25" s="4"/>
      <c r="I25" s="4"/>
    </row>
    <row r="26" spans="1:17" ht="12.75" customHeight="1" x14ac:dyDescent="0.2">
      <c r="C26" s="4"/>
      <c r="D26" s="4"/>
      <c r="E26" s="4"/>
      <c r="F26" s="4"/>
      <c r="G26" s="4"/>
      <c r="H26" s="4"/>
      <c r="I26" s="4"/>
    </row>
    <row r="27" spans="1:17" ht="12.75" customHeight="1" x14ac:dyDescent="0.2">
      <c r="C27" s="4"/>
      <c r="D27" s="4"/>
      <c r="E27" s="4"/>
      <c r="F27" s="4"/>
      <c r="G27" s="4"/>
      <c r="H27" s="4"/>
      <c r="I27" s="4"/>
    </row>
    <row r="28" spans="1:17" ht="12.75" customHeight="1" x14ac:dyDescent="0.2">
      <c r="C28" s="4"/>
      <c r="D28" s="4"/>
      <c r="E28" s="4"/>
      <c r="F28" s="4"/>
      <c r="G28" s="4"/>
      <c r="H28" s="4"/>
      <c r="I28" s="4"/>
    </row>
    <row r="29" spans="1:17" ht="12.75" customHeight="1" x14ac:dyDescent="0.2">
      <c r="C29" s="4"/>
      <c r="D29" s="4"/>
      <c r="E29" s="4"/>
      <c r="F29" s="4"/>
      <c r="G29" s="4"/>
      <c r="H29" s="4"/>
      <c r="I29" s="4"/>
    </row>
    <row r="30" spans="1:17" ht="12.75" customHeight="1" x14ac:dyDescent="0.2">
      <c r="C30" s="4"/>
      <c r="D30" s="4"/>
      <c r="E30" s="4"/>
      <c r="F30" s="4"/>
      <c r="G30" s="4"/>
      <c r="H30" s="4"/>
      <c r="I30" s="4"/>
    </row>
    <row r="31" spans="1:17" x14ac:dyDescent="0.2">
      <c r="C31" s="4"/>
      <c r="D31" s="4"/>
      <c r="E31" s="4"/>
      <c r="F31" s="4"/>
      <c r="G31" s="4"/>
      <c r="H31" s="4"/>
      <c r="I31" s="4"/>
    </row>
    <row r="32" spans="1:17" x14ac:dyDescent="0.2">
      <c r="C32" s="4"/>
      <c r="D32" s="4"/>
      <c r="E32" s="4"/>
      <c r="F32" s="4"/>
      <c r="G32" s="4"/>
      <c r="H32" s="4"/>
      <c r="I32" s="4"/>
    </row>
    <row r="33" spans="3:9" x14ac:dyDescent="0.2">
      <c r="C33" s="4"/>
      <c r="D33" s="4"/>
      <c r="E33" s="4"/>
      <c r="F33" s="4"/>
      <c r="G33" s="4"/>
      <c r="H33" s="4"/>
      <c r="I33" s="4"/>
    </row>
    <row r="34" spans="3:9" x14ac:dyDescent="0.2">
      <c r="C34" s="4"/>
      <c r="D34" s="4"/>
      <c r="E34" s="4"/>
      <c r="F34" s="4"/>
      <c r="G34" s="4"/>
      <c r="H34" s="4"/>
      <c r="I34" s="4"/>
    </row>
    <row r="35" spans="3:9" x14ac:dyDescent="0.2">
      <c r="C35" s="4"/>
      <c r="D35" s="4"/>
      <c r="E35" s="4"/>
      <c r="F35" s="4"/>
      <c r="G35" s="4"/>
      <c r="H35" s="4"/>
      <c r="I35" s="4"/>
    </row>
    <row r="36" spans="3:9" x14ac:dyDescent="0.2">
      <c r="C36" s="4"/>
      <c r="D36" s="4"/>
      <c r="E36" s="4"/>
      <c r="F36" s="4"/>
      <c r="G36" s="4"/>
      <c r="H36" s="4"/>
      <c r="I36" s="4"/>
    </row>
    <row r="37" spans="3:9" x14ac:dyDescent="0.2">
      <c r="C37" s="4"/>
      <c r="D37" s="4"/>
      <c r="E37" s="4"/>
      <c r="F37" s="4"/>
      <c r="G37" s="4"/>
      <c r="H37" s="4"/>
      <c r="I37" s="4"/>
    </row>
    <row r="38" spans="3:9" x14ac:dyDescent="0.2">
      <c r="C38" s="4"/>
      <c r="D38" s="4"/>
      <c r="E38" s="4"/>
      <c r="F38" s="4"/>
      <c r="G38" s="4"/>
      <c r="H38" s="4"/>
      <c r="I38" s="4"/>
    </row>
    <row r="39" spans="3:9" x14ac:dyDescent="0.2">
      <c r="C39" s="4"/>
      <c r="D39" s="4"/>
      <c r="E39" s="4"/>
      <c r="F39" s="4"/>
      <c r="G39" s="4"/>
      <c r="H39" s="4"/>
      <c r="I39" s="4"/>
    </row>
    <row r="40" spans="3:9" x14ac:dyDescent="0.2">
      <c r="C40" s="4"/>
      <c r="D40" s="4"/>
      <c r="E40" s="4"/>
      <c r="F40" s="4"/>
      <c r="G40" s="4"/>
      <c r="H40" s="4"/>
      <c r="I40" s="4"/>
    </row>
    <row r="41" spans="3:9" x14ac:dyDescent="0.2">
      <c r="C41" s="4"/>
      <c r="D41" s="4"/>
      <c r="E41" s="4"/>
      <c r="F41" s="4"/>
      <c r="G41" s="4"/>
      <c r="H41" s="4"/>
      <c r="I41" s="4"/>
    </row>
    <row r="42" spans="3:9" x14ac:dyDescent="0.2">
      <c r="C42" s="4"/>
      <c r="D42" s="4"/>
      <c r="E42" s="4"/>
      <c r="F42" s="4"/>
      <c r="G42" s="4"/>
      <c r="H42" s="4"/>
      <c r="I42" s="4"/>
    </row>
    <row r="43" spans="3:9" x14ac:dyDescent="0.2">
      <c r="C43" s="4"/>
      <c r="D43" s="4"/>
      <c r="E43" s="4"/>
      <c r="F43" s="4"/>
      <c r="G43" s="4"/>
      <c r="H43" s="4"/>
      <c r="I43" s="4"/>
    </row>
    <row r="44" spans="3:9" x14ac:dyDescent="0.2">
      <c r="C44" s="4"/>
      <c r="D44" s="4"/>
      <c r="E44" s="4"/>
      <c r="F44" s="4"/>
      <c r="G44" s="4"/>
      <c r="H44" s="4"/>
      <c r="I44" s="4"/>
    </row>
    <row r="45" spans="3:9" x14ac:dyDescent="0.2">
      <c r="C45" s="4"/>
      <c r="D45" s="4"/>
      <c r="E45" s="4"/>
      <c r="F45" s="4"/>
      <c r="G45" s="4"/>
      <c r="H45" s="4"/>
      <c r="I45" s="4"/>
    </row>
    <row r="46" spans="3:9" x14ac:dyDescent="0.2">
      <c r="C46" s="4"/>
      <c r="D46" s="4"/>
      <c r="E46" s="4"/>
      <c r="F46" s="4"/>
      <c r="G46" s="4"/>
      <c r="H46" s="4"/>
      <c r="I46" s="4"/>
    </row>
    <row r="47" spans="3:9" x14ac:dyDescent="0.2">
      <c r="C47" s="4"/>
      <c r="D47" s="4"/>
      <c r="E47" s="4"/>
      <c r="F47" s="4"/>
      <c r="G47" s="4"/>
      <c r="H47" s="4"/>
      <c r="I47" s="4"/>
    </row>
    <row r="48" spans="3:9" x14ac:dyDescent="0.2">
      <c r="C48" s="4"/>
      <c r="D48" s="4"/>
      <c r="E48" s="4"/>
      <c r="F48" s="4"/>
      <c r="G48" s="4"/>
      <c r="H48" s="4"/>
      <c r="I48" s="4"/>
    </row>
    <row r="49" spans="3:9" x14ac:dyDescent="0.2">
      <c r="C49" s="4"/>
      <c r="D49" s="4"/>
      <c r="E49" s="4"/>
      <c r="F49" s="4"/>
      <c r="G49" s="4"/>
      <c r="H49" s="4"/>
      <c r="I49" s="4"/>
    </row>
    <row r="50" spans="3:9" x14ac:dyDescent="0.2">
      <c r="C50" s="4"/>
      <c r="D50" s="4"/>
      <c r="E50" s="4"/>
      <c r="F50" s="4"/>
      <c r="G50" s="4"/>
      <c r="H50" s="4"/>
      <c r="I50" s="4"/>
    </row>
    <row r="51" spans="3:9" x14ac:dyDescent="0.2">
      <c r="C51" s="4"/>
      <c r="D51" s="4"/>
      <c r="E51" s="4"/>
      <c r="F51" s="4"/>
      <c r="G51" s="4"/>
      <c r="H51" s="4"/>
      <c r="I51" s="4"/>
    </row>
    <row r="52" spans="3:9" x14ac:dyDescent="0.2">
      <c r="C52" s="4"/>
      <c r="D52" s="4"/>
      <c r="E52" s="4"/>
      <c r="F52" s="4"/>
      <c r="G52" s="4"/>
      <c r="H52" s="4"/>
      <c r="I52" s="4"/>
    </row>
    <row r="53" spans="3:9" x14ac:dyDescent="0.2">
      <c r="C53" s="4"/>
      <c r="D53" s="4"/>
      <c r="E53" s="4"/>
      <c r="F53" s="4"/>
      <c r="G53" s="4"/>
      <c r="H53" s="4"/>
      <c r="I53" s="4"/>
    </row>
    <row r="54" spans="3:9" x14ac:dyDescent="0.2">
      <c r="C54" s="4"/>
      <c r="D54" s="4"/>
      <c r="E54" s="4"/>
      <c r="F54" s="4"/>
      <c r="G54" s="4"/>
      <c r="H54" s="4"/>
      <c r="I54" s="4"/>
    </row>
    <row r="55" spans="3:9" x14ac:dyDescent="0.2">
      <c r="C55" s="4"/>
      <c r="D55" s="4"/>
      <c r="E55" s="4"/>
      <c r="F55" s="4"/>
      <c r="G55" s="4"/>
      <c r="H55" s="4"/>
      <c r="I55" s="4"/>
    </row>
    <row r="56" spans="3:9" x14ac:dyDescent="0.2">
      <c r="C56" s="4"/>
      <c r="D56" s="4"/>
      <c r="E56" s="4"/>
      <c r="F56" s="4"/>
      <c r="G56" s="4"/>
      <c r="H56" s="4"/>
      <c r="I56" s="4"/>
    </row>
    <row r="57" spans="3:9" x14ac:dyDescent="0.2">
      <c r="C57" s="4"/>
      <c r="D57" s="4"/>
      <c r="E57" s="4"/>
      <c r="F57" s="4"/>
      <c r="G57" s="4"/>
      <c r="H57" s="4"/>
      <c r="I57" s="4"/>
    </row>
    <row r="58" spans="3:9" x14ac:dyDescent="0.2">
      <c r="C58" s="4"/>
      <c r="D58" s="4"/>
      <c r="E58" s="4"/>
      <c r="F58" s="4"/>
      <c r="G58" s="4"/>
      <c r="H58" s="4"/>
      <c r="I58" s="4"/>
    </row>
    <row r="59" spans="3:9" x14ac:dyDescent="0.2">
      <c r="C59" s="4"/>
      <c r="D59" s="4"/>
      <c r="E59" s="4"/>
      <c r="F59" s="4"/>
      <c r="G59" s="4"/>
      <c r="H59" s="4"/>
      <c r="I59" s="4"/>
    </row>
    <row r="60" spans="3:9" x14ac:dyDescent="0.2">
      <c r="C60" s="4"/>
      <c r="D60" s="4"/>
      <c r="E60" s="4"/>
      <c r="F60" s="4"/>
      <c r="G60" s="4"/>
      <c r="H60" s="4"/>
      <c r="I60" s="4"/>
    </row>
    <row r="61" spans="3:9" x14ac:dyDescent="0.2">
      <c r="C61" s="4"/>
      <c r="D61" s="4"/>
      <c r="E61" s="4"/>
      <c r="F61" s="4"/>
      <c r="G61" s="4"/>
      <c r="H61" s="4"/>
      <c r="I61" s="4"/>
    </row>
    <row r="62" spans="3:9" x14ac:dyDescent="0.2">
      <c r="C62" s="4"/>
      <c r="D62" s="4"/>
      <c r="E62" s="4"/>
      <c r="F62" s="4"/>
      <c r="G62" s="4"/>
      <c r="H62" s="4"/>
      <c r="I62" s="4"/>
    </row>
    <row r="63" spans="3:9" x14ac:dyDescent="0.2">
      <c r="C63" s="4"/>
      <c r="D63" s="4"/>
      <c r="E63" s="4"/>
      <c r="F63" s="4"/>
      <c r="G63" s="4"/>
      <c r="H63" s="4"/>
      <c r="I63" s="4"/>
    </row>
    <row r="64" spans="3:9" x14ac:dyDescent="0.2">
      <c r="C64" s="4"/>
      <c r="D64" s="4"/>
      <c r="E64" s="4"/>
      <c r="F64" s="4"/>
      <c r="G64" s="4"/>
      <c r="H64" s="4"/>
      <c r="I64" s="4"/>
    </row>
    <row r="65" spans="3:9" x14ac:dyDescent="0.2">
      <c r="C65" s="4"/>
      <c r="D65" s="4"/>
      <c r="E65" s="4"/>
      <c r="F65" s="4"/>
      <c r="G65" s="4"/>
      <c r="H65" s="4"/>
      <c r="I65" s="4"/>
    </row>
    <row r="66" spans="3:9" x14ac:dyDescent="0.2">
      <c r="C66" s="4"/>
      <c r="D66" s="4"/>
      <c r="E66" s="4"/>
      <c r="F66" s="4"/>
      <c r="G66" s="4"/>
      <c r="H66" s="4"/>
      <c r="I66" s="4"/>
    </row>
    <row r="67" spans="3:9" x14ac:dyDescent="0.2">
      <c r="C67" s="4"/>
      <c r="D67" s="4"/>
      <c r="E67" s="4"/>
      <c r="F67" s="4"/>
      <c r="G67" s="4"/>
      <c r="H67" s="4"/>
      <c r="I67" s="4"/>
    </row>
    <row r="68" spans="3:9" x14ac:dyDescent="0.2">
      <c r="C68" s="4"/>
      <c r="D68" s="4"/>
      <c r="E68" s="4"/>
      <c r="F68" s="4"/>
      <c r="G68" s="4"/>
      <c r="H68" s="4"/>
      <c r="I68" s="4"/>
    </row>
    <row r="69" spans="3:9" x14ac:dyDescent="0.2">
      <c r="C69" s="4"/>
      <c r="D69" s="4"/>
      <c r="E69" s="4"/>
      <c r="F69" s="4"/>
      <c r="G69" s="4"/>
      <c r="H69" s="4"/>
      <c r="I69" s="4"/>
    </row>
    <row r="70" spans="3:9" x14ac:dyDescent="0.2">
      <c r="C70" s="4"/>
      <c r="D70" s="4"/>
      <c r="E70" s="4"/>
      <c r="F70" s="4"/>
      <c r="G70" s="4"/>
      <c r="H70" s="4"/>
      <c r="I70" s="4"/>
    </row>
    <row r="71" spans="3:9" x14ac:dyDescent="0.2">
      <c r="C71" s="4"/>
      <c r="D71" s="4"/>
      <c r="E71" s="4"/>
      <c r="F71" s="4"/>
      <c r="G71" s="4"/>
      <c r="H71" s="4"/>
      <c r="I71" s="4"/>
    </row>
    <row r="72" spans="3:9" x14ac:dyDescent="0.2">
      <c r="C72" s="4"/>
      <c r="D72" s="4"/>
      <c r="E72" s="4"/>
      <c r="F72" s="4"/>
      <c r="G72" s="4"/>
      <c r="H72" s="4"/>
      <c r="I72" s="4"/>
    </row>
    <row r="73" spans="3:9" x14ac:dyDescent="0.2">
      <c r="C73" s="4"/>
      <c r="D73" s="4"/>
      <c r="E73" s="4"/>
      <c r="F73" s="4"/>
      <c r="G73" s="4"/>
      <c r="H73" s="4"/>
      <c r="I73" s="4"/>
    </row>
    <row r="74" spans="3:9" x14ac:dyDescent="0.2">
      <c r="C74" s="4"/>
      <c r="D74" s="4"/>
      <c r="E74" s="4"/>
      <c r="F74" s="4"/>
      <c r="G74" s="4"/>
      <c r="H74" s="4"/>
      <c r="I74" s="4"/>
    </row>
    <row r="75" spans="3:9" x14ac:dyDescent="0.2">
      <c r="C75" s="4"/>
      <c r="D75" s="4"/>
      <c r="E75" s="4"/>
      <c r="F75" s="4"/>
      <c r="G75" s="4"/>
      <c r="H75" s="4"/>
      <c r="I75" s="4"/>
    </row>
    <row r="76" spans="3:9" x14ac:dyDescent="0.2">
      <c r="C76" s="4"/>
      <c r="D76" s="4"/>
      <c r="E76" s="4"/>
      <c r="F76" s="4"/>
      <c r="G76" s="4"/>
      <c r="H76" s="4"/>
      <c r="I76" s="4"/>
    </row>
    <row r="77" spans="3:9" x14ac:dyDescent="0.2">
      <c r="C77" s="4"/>
      <c r="D77" s="4"/>
      <c r="E77" s="4"/>
      <c r="F77" s="4"/>
      <c r="G77" s="4"/>
      <c r="H77" s="4"/>
      <c r="I77" s="4"/>
    </row>
    <row r="78" spans="3:9" x14ac:dyDescent="0.2">
      <c r="C78" s="4"/>
      <c r="D78" s="4"/>
      <c r="E78" s="4"/>
      <c r="F78" s="4"/>
      <c r="G78" s="4"/>
      <c r="H78" s="4"/>
      <c r="I78" s="4"/>
    </row>
    <row r="79" spans="3:9" x14ac:dyDescent="0.2">
      <c r="C79" s="4"/>
      <c r="D79" s="4"/>
      <c r="E79" s="4"/>
      <c r="F79" s="4"/>
      <c r="G79" s="4"/>
      <c r="H79" s="4"/>
      <c r="I79" s="4"/>
    </row>
    <row r="80" spans="3:9" x14ac:dyDescent="0.2">
      <c r="C80" s="4"/>
      <c r="D80" s="4"/>
      <c r="E80" s="4"/>
      <c r="F80" s="4"/>
      <c r="G80" s="4"/>
      <c r="H80" s="4"/>
      <c r="I80" s="4"/>
    </row>
    <row r="81" spans="3:9" x14ac:dyDescent="0.2">
      <c r="C81" s="4"/>
      <c r="D81" s="4"/>
      <c r="E81" s="4"/>
      <c r="F81" s="4"/>
      <c r="G81" s="4"/>
      <c r="H81" s="4"/>
      <c r="I81" s="4"/>
    </row>
    <row r="82" spans="3:9" x14ac:dyDescent="0.2">
      <c r="C82" s="4"/>
      <c r="D82" s="4"/>
      <c r="E82" s="4"/>
      <c r="F82" s="4"/>
      <c r="G82" s="4"/>
      <c r="H82" s="4"/>
      <c r="I82" s="4"/>
    </row>
    <row r="83" spans="3:9" x14ac:dyDescent="0.2">
      <c r="C83" s="4"/>
      <c r="D83" s="4"/>
      <c r="E83" s="4"/>
      <c r="F83" s="4"/>
      <c r="G83" s="4"/>
      <c r="H83" s="4"/>
      <c r="I83" s="4"/>
    </row>
    <row r="84" spans="3:9" x14ac:dyDescent="0.2">
      <c r="C84" s="4"/>
      <c r="D84" s="4"/>
      <c r="E84" s="4"/>
      <c r="F84" s="4"/>
      <c r="G84" s="4"/>
      <c r="H84" s="4"/>
      <c r="I84" s="4"/>
    </row>
    <row r="85" spans="3:9" x14ac:dyDescent="0.2">
      <c r="C85" s="4"/>
      <c r="D85" s="4"/>
      <c r="E85" s="4"/>
      <c r="F85" s="4"/>
      <c r="G85" s="4"/>
      <c r="H85" s="4"/>
      <c r="I85" s="4"/>
    </row>
    <row r="86" spans="3:9" x14ac:dyDescent="0.2">
      <c r="C86" s="4"/>
      <c r="D86" s="4"/>
      <c r="E86" s="4"/>
      <c r="F86" s="4"/>
      <c r="G86" s="4"/>
      <c r="H86" s="4"/>
      <c r="I86" s="4"/>
    </row>
    <row r="87" spans="3:9" x14ac:dyDescent="0.2">
      <c r="C87" s="4"/>
      <c r="D87" s="4"/>
      <c r="E87" s="4"/>
      <c r="F87" s="4"/>
      <c r="G87" s="4"/>
      <c r="H87" s="4"/>
      <c r="I87" s="4"/>
    </row>
    <row r="88" spans="3:9" x14ac:dyDescent="0.2">
      <c r="C88" s="4"/>
      <c r="D88" s="4"/>
      <c r="E88" s="4"/>
      <c r="F88" s="4"/>
      <c r="G88" s="4"/>
      <c r="H88" s="4"/>
      <c r="I88" s="4"/>
    </row>
    <row r="89" spans="3:9" x14ac:dyDescent="0.2">
      <c r="C89" s="4"/>
      <c r="D89" s="4"/>
      <c r="E89" s="4"/>
      <c r="F89" s="4"/>
      <c r="G89" s="4"/>
      <c r="H89" s="4"/>
      <c r="I89" s="4"/>
    </row>
    <row r="90" spans="3:9" x14ac:dyDescent="0.2">
      <c r="C90" s="4"/>
      <c r="D90" s="4"/>
      <c r="E90" s="4"/>
      <c r="F90" s="4"/>
      <c r="G90" s="4"/>
      <c r="H90" s="4"/>
      <c r="I90" s="4"/>
    </row>
    <row r="91" spans="3:9" x14ac:dyDescent="0.2">
      <c r="C91" s="4"/>
      <c r="D91" s="4"/>
      <c r="E91" s="4"/>
      <c r="F91" s="4"/>
      <c r="G91" s="4"/>
      <c r="H91" s="4"/>
      <c r="I91" s="4"/>
    </row>
    <row r="92" spans="3:9" x14ac:dyDescent="0.2">
      <c r="C92" s="4"/>
      <c r="D92" s="4"/>
      <c r="E92" s="4"/>
      <c r="F92" s="4"/>
      <c r="G92" s="4"/>
      <c r="H92" s="4"/>
      <c r="I92" s="4"/>
    </row>
    <row r="93" spans="3:9" x14ac:dyDescent="0.2">
      <c r="C93" s="4"/>
      <c r="D93" s="4"/>
      <c r="E93" s="4"/>
      <c r="F93" s="4"/>
      <c r="G93" s="4"/>
      <c r="H93" s="4"/>
      <c r="I93" s="4"/>
    </row>
    <row r="94" spans="3:9" x14ac:dyDescent="0.2">
      <c r="C94" s="4"/>
      <c r="D94" s="4"/>
      <c r="E94" s="4"/>
      <c r="F94" s="4"/>
      <c r="G94" s="4"/>
      <c r="H94" s="4"/>
      <c r="I94" s="4"/>
    </row>
    <row r="95" spans="3:9" x14ac:dyDescent="0.2">
      <c r="C95" s="4"/>
      <c r="D95" s="4"/>
      <c r="E95" s="4"/>
      <c r="F95" s="4"/>
      <c r="G95" s="4"/>
      <c r="H95" s="4"/>
      <c r="I95" s="4"/>
    </row>
    <row r="96" spans="3:9" x14ac:dyDescent="0.2">
      <c r="C96" s="4"/>
      <c r="D96" s="4"/>
      <c r="E96" s="4"/>
      <c r="F96" s="4"/>
      <c r="G96" s="4"/>
      <c r="H96" s="4"/>
      <c r="I96" s="4"/>
    </row>
    <row r="97" spans="3:9" x14ac:dyDescent="0.2">
      <c r="C97" s="4"/>
      <c r="D97" s="4"/>
      <c r="E97" s="4"/>
      <c r="F97" s="4"/>
      <c r="G97" s="4"/>
      <c r="H97" s="4"/>
      <c r="I97" s="4"/>
    </row>
    <row r="98" spans="3:9" x14ac:dyDescent="0.2">
      <c r="C98" s="4"/>
      <c r="D98" s="4"/>
      <c r="E98" s="4"/>
      <c r="F98" s="4"/>
      <c r="G98" s="4"/>
      <c r="H98" s="4"/>
      <c r="I98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3"/>
  <sheetViews>
    <sheetView topLeftCell="A4" workbookViewId="0">
      <selection activeCell="B23" sqref="B23"/>
    </sheetView>
  </sheetViews>
  <sheetFormatPr defaultColWidth="17.140625" defaultRowHeight="12.75" customHeight="1" x14ac:dyDescent="0.2"/>
  <cols>
    <col min="1" max="1" width="43.42578125" customWidth="1"/>
    <col min="2" max="2" width="37.7109375" customWidth="1"/>
    <col min="3" max="3" width="14" customWidth="1"/>
    <col min="4" max="4" width="14" hidden="1" customWidth="1"/>
    <col min="5" max="7" width="14" customWidth="1"/>
    <col min="8" max="8" width="15.28515625" customWidth="1"/>
    <col min="9" max="9" width="16.28515625" customWidth="1"/>
    <col min="10" max="10" width="18.7109375" customWidth="1"/>
    <col min="11" max="11" width="17.5703125" customWidth="1"/>
    <col min="12" max="12" width="14.28515625" customWidth="1"/>
    <col min="13" max="13" width="16" customWidth="1"/>
    <col min="14" max="14" width="17.5703125" customWidth="1"/>
    <col min="15" max="16" width="12.28515625" customWidth="1"/>
    <col min="17" max="17" width="9.85546875" customWidth="1"/>
  </cols>
  <sheetData>
    <row r="1" spans="1:17" ht="12.75" customHeight="1" x14ac:dyDescent="0.2">
      <c r="A1" s="10" t="s">
        <v>217</v>
      </c>
      <c r="B1" s="7" t="s">
        <v>82</v>
      </c>
      <c r="C1" s="5" t="s">
        <v>1</v>
      </c>
      <c r="D1" s="6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6" t="s">
        <v>7</v>
      </c>
      <c r="J1" s="7" t="s">
        <v>8</v>
      </c>
      <c r="K1" s="7" t="s">
        <v>9</v>
      </c>
      <c r="L1" s="7" t="s">
        <v>10</v>
      </c>
      <c r="M1" s="7" t="s">
        <v>11</v>
      </c>
      <c r="N1" s="7" t="s">
        <v>12</v>
      </c>
      <c r="O1" s="7" t="s">
        <v>13</v>
      </c>
      <c r="P1" s="7"/>
      <c r="Q1" s="7"/>
    </row>
    <row r="2" spans="1:17" ht="12.75" customHeight="1" x14ac:dyDescent="0.2">
      <c r="A2" t="s">
        <v>83</v>
      </c>
      <c r="B2" t="s">
        <v>216</v>
      </c>
      <c r="C2" s="4">
        <v>505490</v>
      </c>
      <c r="D2" s="4">
        <v>669120</v>
      </c>
      <c r="E2" s="4">
        <v>501740</v>
      </c>
      <c r="F2" s="4">
        <v>722920</v>
      </c>
      <c r="G2" s="4">
        <v>557640</v>
      </c>
      <c r="H2" s="4">
        <v>438000</v>
      </c>
      <c r="I2" s="3">
        <f t="shared" ref="I2:I12" si="0">C2/$C$13</f>
        <v>0.41081704715606587</v>
      </c>
      <c r="J2" s="3">
        <f t="shared" ref="J2:J12" si="1">E2/$E$13</f>
        <v>0.50536345597937204</v>
      </c>
      <c r="K2" s="3">
        <f t="shared" ref="K2:K12" si="2">F2/$F$13</f>
        <v>0.56176614576452943</v>
      </c>
      <c r="L2" s="3">
        <f t="shared" ref="L2:L12" si="3">G2/$G$13</f>
        <v>0.55040764356357463</v>
      </c>
      <c r="M2" s="3">
        <f t="shared" ref="M2:M12" si="4">H2/$H$13</f>
        <v>0.4779572239196857</v>
      </c>
      <c r="N2" s="3">
        <f t="shared" ref="N2:N12" si="5">M2-I2</f>
        <v>6.714017676361983E-2</v>
      </c>
      <c r="O2" s="4">
        <f t="shared" ref="O2:O13" si="6">H2-C2</f>
        <v>-67490</v>
      </c>
    </row>
    <row r="3" spans="1:17" ht="12.75" customHeight="1" x14ac:dyDescent="0.2">
      <c r="A3" t="s">
        <v>84</v>
      </c>
      <c r="B3" t="s">
        <v>218</v>
      </c>
      <c r="C3" s="4">
        <v>192942.8</v>
      </c>
      <c r="D3" s="4">
        <v>120000</v>
      </c>
      <c r="E3" s="4">
        <v>181937</v>
      </c>
      <c r="F3" s="4">
        <v>207000</v>
      </c>
      <c r="G3" s="4">
        <v>140000</v>
      </c>
      <c r="H3" s="4">
        <v>150000</v>
      </c>
      <c r="I3" s="3">
        <f t="shared" si="0"/>
        <v>0.15680664576158457</v>
      </c>
      <c r="J3" s="3">
        <f t="shared" si="1"/>
        <v>0.18325090901765659</v>
      </c>
      <c r="K3" s="3">
        <f t="shared" si="2"/>
        <v>0.16085540886025784</v>
      </c>
      <c r="L3" s="3">
        <f t="shared" si="3"/>
        <v>0.1381842588388574</v>
      </c>
      <c r="M3" s="3">
        <f t="shared" si="4"/>
        <v>0.16368398079441293</v>
      </c>
      <c r="N3" s="3">
        <f t="shared" si="5"/>
        <v>6.8773350328283633E-3</v>
      </c>
      <c r="O3" s="4">
        <f t="shared" si="6"/>
        <v>-42942.799999999988</v>
      </c>
    </row>
    <row r="4" spans="1:17" ht="12.75" customHeight="1" x14ac:dyDescent="0.2">
      <c r="A4" t="s">
        <v>85</v>
      </c>
      <c r="B4" t="s">
        <v>219</v>
      </c>
      <c r="C4" s="4">
        <v>161300</v>
      </c>
      <c r="D4" s="4">
        <v>106400</v>
      </c>
      <c r="E4" s="4">
        <v>130663</v>
      </c>
      <c r="F4" s="4">
        <v>184800</v>
      </c>
      <c r="G4" s="4">
        <v>111350</v>
      </c>
      <c r="H4" s="4">
        <v>133750</v>
      </c>
      <c r="I4" s="3">
        <f t="shared" si="0"/>
        <v>0.13109020891862042</v>
      </c>
      <c r="J4" s="3">
        <f t="shared" si="1"/>
        <v>0.13160661946153923</v>
      </c>
      <c r="K4" s="3">
        <f t="shared" si="2"/>
        <v>0.14360424906944758</v>
      </c>
      <c r="L4" s="3">
        <f t="shared" si="3"/>
        <v>0.10990583729790553</v>
      </c>
      <c r="M4" s="3">
        <f t="shared" si="4"/>
        <v>0.14595154954168485</v>
      </c>
      <c r="N4" s="3">
        <f t="shared" si="5"/>
        <v>1.4861340623064434E-2</v>
      </c>
      <c r="O4" s="4">
        <f t="shared" si="6"/>
        <v>-27550</v>
      </c>
    </row>
    <row r="5" spans="1:17" ht="12.75" customHeight="1" x14ac:dyDescent="0.2">
      <c r="A5" t="s">
        <v>86</v>
      </c>
      <c r="B5" t="s">
        <v>220</v>
      </c>
      <c r="C5" s="4">
        <v>281237.59999999998</v>
      </c>
      <c r="D5" s="4">
        <v>219744</v>
      </c>
      <c r="E5" s="4">
        <v>57559</v>
      </c>
      <c r="F5" s="4">
        <v>80000</v>
      </c>
      <c r="G5" s="4">
        <v>110000</v>
      </c>
      <c r="H5" s="4">
        <v>130000</v>
      </c>
      <c r="I5" s="3">
        <f t="shared" si="0"/>
        <v>0.2285647597010006</v>
      </c>
      <c r="J5" s="3">
        <f t="shared" si="1"/>
        <v>5.7974678444446683E-2</v>
      </c>
      <c r="K5" s="3">
        <f t="shared" si="2"/>
        <v>6.2166341588505446E-2</v>
      </c>
      <c r="L5" s="3">
        <f t="shared" si="3"/>
        <v>0.10857334623053083</v>
      </c>
      <c r="M5" s="3">
        <f t="shared" si="4"/>
        <v>0.14185945002182454</v>
      </c>
      <c r="N5" s="3">
        <f t="shared" si="5"/>
        <v>-8.6705309679176057E-2</v>
      </c>
      <c r="O5" s="4">
        <f t="shared" si="6"/>
        <v>-151237.59999999998</v>
      </c>
    </row>
    <row r="6" spans="1:17" ht="12.75" customHeight="1" x14ac:dyDescent="0.2">
      <c r="A6" t="s">
        <v>87</v>
      </c>
      <c r="B6" t="s">
        <v>221</v>
      </c>
      <c r="C6" s="4" t="s">
        <v>88</v>
      </c>
      <c r="D6" s="4" t="s">
        <v>88</v>
      </c>
      <c r="E6" s="4">
        <v>51706</v>
      </c>
      <c r="F6" s="4">
        <v>70000</v>
      </c>
      <c r="G6" s="4">
        <v>80000</v>
      </c>
      <c r="H6" s="4">
        <v>50000</v>
      </c>
      <c r="I6" s="3" t="e">
        <f t="shared" si="0"/>
        <v>#VALUE!</v>
      </c>
      <c r="J6" s="3">
        <f t="shared" si="1"/>
        <v>5.2079409365148113E-2</v>
      </c>
      <c r="K6" s="3">
        <f t="shared" si="2"/>
        <v>5.4395548889942261E-2</v>
      </c>
      <c r="L6" s="3">
        <f t="shared" si="3"/>
        <v>7.8962433622204231E-2</v>
      </c>
      <c r="M6" s="3">
        <f t="shared" si="4"/>
        <v>5.456132693147097E-2</v>
      </c>
      <c r="N6" s="3" t="e">
        <f t="shared" si="5"/>
        <v>#VALUE!</v>
      </c>
      <c r="O6" s="4" t="e">
        <f t="shared" si="6"/>
        <v>#VALUE!</v>
      </c>
    </row>
    <row r="7" spans="1:17" ht="12.75" customHeight="1" x14ac:dyDescent="0.2">
      <c r="A7" t="s">
        <v>89</v>
      </c>
      <c r="B7" t="s">
        <v>222</v>
      </c>
      <c r="C7" s="4">
        <v>53300</v>
      </c>
      <c r="D7" s="4">
        <v>0</v>
      </c>
      <c r="E7" s="4">
        <v>30000</v>
      </c>
      <c r="F7" s="4">
        <v>0</v>
      </c>
      <c r="G7" s="4">
        <v>0</v>
      </c>
      <c r="H7" s="4">
        <v>0</v>
      </c>
      <c r="I7" s="3">
        <f t="shared" si="0"/>
        <v>4.3317471390963841E-2</v>
      </c>
      <c r="J7" s="3">
        <f t="shared" si="1"/>
        <v>3.0216653404913228E-2</v>
      </c>
      <c r="K7" s="3">
        <f t="shared" si="2"/>
        <v>0</v>
      </c>
      <c r="L7" s="3">
        <f t="shared" si="3"/>
        <v>0</v>
      </c>
      <c r="M7" s="3">
        <f t="shared" si="4"/>
        <v>0</v>
      </c>
      <c r="N7" s="3">
        <f t="shared" si="5"/>
        <v>-4.3317471390963841E-2</v>
      </c>
      <c r="O7" s="4">
        <f t="shared" si="6"/>
        <v>-53300</v>
      </c>
    </row>
    <row r="8" spans="1:17" ht="12.75" customHeight="1" x14ac:dyDescent="0.2">
      <c r="A8" t="s">
        <v>90</v>
      </c>
      <c r="B8" t="s">
        <v>223</v>
      </c>
      <c r="C8" s="4">
        <v>18900</v>
      </c>
      <c r="D8" s="4">
        <v>35000</v>
      </c>
      <c r="E8" s="4">
        <v>27500</v>
      </c>
      <c r="F8" s="4">
        <v>8000</v>
      </c>
      <c r="G8" s="4">
        <v>0</v>
      </c>
      <c r="H8" s="4">
        <v>0</v>
      </c>
      <c r="I8" s="3">
        <f t="shared" si="0"/>
        <v>1.5360229067339899E-2</v>
      </c>
      <c r="J8" s="3">
        <f t="shared" si="1"/>
        <v>2.7698598954503793E-2</v>
      </c>
      <c r="K8" s="3">
        <f t="shared" si="2"/>
        <v>6.2166341588505442E-3</v>
      </c>
      <c r="L8" s="3">
        <f t="shared" si="3"/>
        <v>0</v>
      </c>
      <c r="M8" s="3">
        <f t="shared" si="4"/>
        <v>0</v>
      </c>
      <c r="N8" s="3">
        <f t="shared" si="5"/>
        <v>-1.5360229067339899E-2</v>
      </c>
      <c r="O8" s="4">
        <f t="shared" si="6"/>
        <v>-18900</v>
      </c>
    </row>
    <row r="9" spans="1:17" ht="12.75" customHeight="1" x14ac:dyDescent="0.2">
      <c r="A9" t="s">
        <v>91</v>
      </c>
      <c r="B9" t="s">
        <v>224</v>
      </c>
      <c r="C9" s="4">
        <v>11370.4</v>
      </c>
      <c r="D9" s="4">
        <v>12075</v>
      </c>
      <c r="E9" s="4">
        <v>6397.2</v>
      </c>
      <c r="F9" s="4">
        <v>8100</v>
      </c>
      <c r="G9" s="4">
        <v>8100</v>
      </c>
      <c r="H9" s="4">
        <v>8600</v>
      </c>
      <c r="I9" s="3">
        <f t="shared" si="0"/>
        <v>9.2408438405969084E-3</v>
      </c>
      <c r="J9" s="3">
        <f t="shared" si="1"/>
        <v>6.4433991720636965E-3</v>
      </c>
      <c r="K9" s="3">
        <f t="shared" si="2"/>
        <v>6.2943420858361764E-3</v>
      </c>
      <c r="L9" s="3">
        <f t="shared" si="3"/>
        <v>7.9949464042481794E-3</v>
      </c>
      <c r="M9" s="3">
        <f t="shared" si="4"/>
        <v>9.384548232213007E-3</v>
      </c>
      <c r="N9" s="3">
        <f t="shared" si="5"/>
        <v>1.4370439161609863E-4</v>
      </c>
      <c r="O9" s="4">
        <f t="shared" si="6"/>
        <v>-2770.3999999999996</v>
      </c>
    </row>
    <row r="10" spans="1:17" ht="12.75" customHeight="1" x14ac:dyDescent="0.2">
      <c r="A10" t="s">
        <v>92</v>
      </c>
      <c r="B10" t="s">
        <v>225</v>
      </c>
      <c r="C10" s="4">
        <v>4425.2</v>
      </c>
      <c r="D10" s="4">
        <v>5050</v>
      </c>
      <c r="E10" s="4">
        <v>4350</v>
      </c>
      <c r="F10" s="4">
        <v>5050</v>
      </c>
      <c r="G10" s="4">
        <v>5050</v>
      </c>
      <c r="H10" s="4">
        <v>5050</v>
      </c>
      <c r="I10" s="3">
        <f t="shared" si="0"/>
        <v>3.596406649142461E-3</v>
      </c>
      <c r="J10" s="3">
        <f t="shared" si="1"/>
        <v>4.3814147437124182E-3</v>
      </c>
      <c r="K10" s="3">
        <f t="shared" si="2"/>
        <v>3.924250312774406E-3</v>
      </c>
      <c r="L10" s="3">
        <f t="shared" si="3"/>
        <v>4.9845036224016427E-3</v>
      </c>
      <c r="M10" s="3">
        <f t="shared" si="4"/>
        <v>5.5106940200785682E-3</v>
      </c>
      <c r="N10" s="3">
        <f t="shared" si="5"/>
        <v>1.9142873709361071E-3</v>
      </c>
      <c r="O10" s="4">
        <f t="shared" si="6"/>
        <v>624.80000000000018</v>
      </c>
    </row>
    <row r="11" spans="1:17" ht="12.75" customHeight="1" x14ac:dyDescent="0.2">
      <c r="A11" t="s">
        <v>93</v>
      </c>
      <c r="B11" t="s">
        <v>226</v>
      </c>
      <c r="C11" s="4">
        <v>684.4</v>
      </c>
      <c r="D11" s="4">
        <v>690</v>
      </c>
      <c r="E11" s="4">
        <v>977.8</v>
      </c>
      <c r="F11" s="4">
        <v>1000</v>
      </c>
      <c r="G11" s="4">
        <v>1000</v>
      </c>
      <c r="H11" s="4">
        <v>1000</v>
      </c>
      <c r="I11" s="3">
        <f t="shared" si="0"/>
        <v>5.5621908855489025E-4</v>
      </c>
      <c r="J11" s="3">
        <f t="shared" si="1"/>
        <v>9.8486145664413837E-4</v>
      </c>
      <c r="K11" s="3">
        <f t="shared" si="2"/>
        <v>7.7707926985631803E-4</v>
      </c>
      <c r="L11" s="3">
        <f t="shared" si="3"/>
        <v>9.8703042027755306E-4</v>
      </c>
      <c r="M11" s="3">
        <f t="shared" si="4"/>
        <v>1.0912265386294195E-3</v>
      </c>
      <c r="N11" s="3">
        <f t="shared" si="5"/>
        <v>5.3500745007452929E-4</v>
      </c>
      <c r="O11" s="4">
        <f t="shared" si="6"/>
        <v>315.60000000000002</v>
      </c>
    </row>
    <row r="12" spans="1:17" ht="12.75" customHeight="1" x14ac:dyDescent="0.2">
      <c r="A12" t="s">
        <v>94</v>
      </c>
      <c r="B12" t="s">
        <v>227</v>
      </c>
      <c r="C12" s="4">
        <v>800</v>
      </c>
      <c r="D12" s="4">
        <v>0</v>
      </c>
      <c r="E12" s="4"/>
      <c r="F12" s="4"/>
      <c r="G12" s="4"/>
      <c r="H12" s="4"/>
      <c r="I12" s="3">
        <f t="shared" si="0"/>
        <v>6.5016842613078931E-4</v>
      </c>
      <c r="J12" s="3">
        <f t="shared" si="1"/>
        <v>0</v>
      </c>
      <c r="K12" s="3">
        <f t="shared" si="2"/>
        <v>0</v>
      </c>
      <c r="L12" s="3">
        <f t="shared" si="3"/>
        <v>0</v>
      </c>
      <c r="M12" s="3">
        <f t="shared" si="4"/>
        <v>0</v>
      </c>
      <c r="N12" s="3">
        <f t="shared" si="5"/>
        <v>-6.5016842613078931E-4</v>
      </c>
      <c r="O12" s="4">
        <f t="shared" si="6"/>
        <v>-800</v>
      </c>
    </row>
    <row r="13" spans="1:17" ht="12.75" customHeight="1" x14ac:dyDescent="0.2">
      <c r="A13" s="9" t="s">
        <v>26</v>
      </c>
      <c r="B13" s="9"/>
      <c r="C13" s="1">
        <f t="shared" ref="C13:H13" si="7">SUM(C2:C12)</f>
        <v>1230450.3999999997</v>
      </c>
      <c r="D13" s="1">
        <f t="shared" si="7"/>
        <v>1168079</v>
      </c>
      <c r="E13" s="1">
        <f t="shared" si="7"/>
        <v>992830</v>
      </c>
      <c r="F13" s="1">
        <f t="shared" si="7"/>
        <v>1286870</v>
      </c>
      <c r="G13" s="1">
        <f t="shared" si="7"/>
        <v>1013140</v>
      </c>
      <c r="H13" s="1">
        <f t="shared" si="7"/>
        <v>916400</v>
      </c>
      <c r="I13" s="4"/>
      <c r="J13" s="3"/>
      <c r="K13" s="4"/>
      <c r="L13" s="3"/>
      <c r="M13" s="9"/>
      <c r="N13" s="9"/>
      <c r="O13" s="1">
        <f t="shared" si="6"/>
        <v>-314050.39999999967</v>
      </c>
      <c r="P13" s="9"/>
      <c r="Q13" s="9"/>
    </row>
    <row r="14" spans="1:17" ht="12.75" customHeight="1" x14ac:dyDescent="0.2">
      <c r="C14" s="4"/>
      <c r="D14" s="4"/>
      <c r="E14" s="4"/>
      <c r="F14" s="4"/>
      <c r="G14" s="4"/>
      <c r="H14" s="4"/>
      <c r="I14" s="4"/>
    </row>
    <row r="15" spans="1:17" ht="12.75" customHeight="1" x14ac:dyDescent="0.2">
      <c r="C15" s="4"/>
      <c r="D15" s="4"/>
      <c r="E15" s="4"/>
      <c r="F15" s="4"/>
      <c r="G15" s="4"/>
      <c r="H15" s="4"/>
      <c r="I15" s="4"/>
    </row>
    <row r="16" spans="1:17" ht="12.75" customHeight="1" x14ac:dyDescent="0.2">
      <c r="C16" s="4"/>
      <c r="D16" s="4"/>
      <c r="E16" s="4"/>
      <c r="F16" s="4"/>
      <c r="G16" s="4"/>
      <c r="H16" s="4"/>
      <c r="I16" s="4"/>
    </row>
    <row r="17" spans="3:9" ht="12.75" customHeight="1" x14ac:dyDescent="0.2">
      <c r="C17" s="4"/>
      <c r="D17" s="4"/>
      <c r="E17" s="4"/>
      <c r="F17" s="4"/>
      <c r="G17" s="4"/>
      <c r="H17" s="4"/>
      <c r="I17" s="4"/>
    </row>
    <row r="18" spans="3:9" ht="12.75" customHeight="1" x14ac:dyDescent="0.2">
      <c r="C18" s="4"/>
      <c r="D18" s="4"/>
      <c r="E18" s="4"/>
      <c r="F18" s="4"/>
      <c r="G18" s="4"/>
      <c r="H18" s="4"/>
      <c r="I18" s="4"/>
    </row>
    <row r="19" spans="3:9" ht="12.75" customHeight="1" x14ac:dyDescent="0.2">
      <c r="C19" s="4"/>
      <c r="D19" s="4"/>
      <c r="E19" s="4"/>
      <c r="F19" s="4"/>
      <c r="G19" s="4"/>
      <c r="H19" s="4"/>
      <c r="I19" s="4"/>
    </row>
    <row r="20" spans="3:9" ht="12.75" customHeight="1" x14ac:dyDescent="0.2">
      <c r="C20" s="4"/>
      <c r="D20" s="4"/>
      <c r="E20" s="4"/>
      <c r="F20" s="4"/>
      <c r="G20" s="4"/>
      <c r="H20" s="4"/>
      <c r="I20" s="4"/>
    </row>
    <row r="21" spans="3:9" ht="12.75" customHeight="1" x14ac:dyDescent="0.2">
      <c r="C21" s="4"/>
      <c r="D21" s="4"/>
      <c r="E21" s="4"/>
      <c r="F21" s="4"/>
      <c r="G21" s="4"/>
      <c r="H21" s="4"/>
      <c r="I21" s="4"/>
    </row>
    <row r="22" spans="3:9" ht="12.75" customHeight="1" x14ac:dyDescent="0.2">
      <c r="C22" s="4"/>
      <c r="D22" s="4"/>
      <c r="E22" s="4"/>
      <c r="F22" s="4"/>
      <c r="G22" s="4"/>
      <c r="H22" s="4"/>
      <c r="I22" s="4"/>
    </row>
    <row r="23" spans="3:9" ht="12.75" customHeight="1" x14ac:dyDescent="0.2">
      <c r="C23" s="4"/>
      <c r="D23" s="4"/>
      <c r="E23" s="4"/>
      <c r="F23" s="4"/>
      <c r="G23" s="4"/>
      <c r="H23" s="4"/>
      <c r="I23" s="4"/>
    </row>
    <row r="24" spans="3:9" ht="12.75" customHeight="1" x14ac:dyDescent="0.2">
      <c r="C24" s="4"/>
      <c r="D24" s="4"/>
      <c r="E24" s="4"/>
      <c r="F24" s="4"/>
      <c r="G24" s="4"/>
      <c r="H24" s="4"/>
      <c r="I24" s="4"/>
    </row>
    <row r="25" spans="3:9" ht="12.75" customHeight="1" x14ac:dyDescent="0.2">
      <c r="C25" s="4"/>
      <c r="D25" s="4"/>
      <c r="E25" s="4"/>
      <c r="F25" s="4"/>
      <c r="G25" s="4"/>
      <c r="H25" s="4"/>
      <c r="I25" s="4"/>
    </row>
    <row r="26" spans="3:9" ht="12.75" customHeight="1" x14ac:dyDescent="0.2">
      <c r="C26" s="4"/>
      <c r="D26" s="4"/>
      <c r="E26" s="4"/>
      <c r="F26" s="4"/>
      <c r="G26" s="4"/>
      <c r="H26" s="4"/>
      <c r="I26" s="4"/>
    </row>
    <row r="27" spans="3:9" ht="12.75" customHeight="1" x14ac:dyDescent="0.2">
      <c r="C27" s="4"/>
      <c r="D27" s="4"/>
      <c r="E27" s="4"/>
      <c r="F27" s="4"/>
      <c r="G27" s="4"/>
      <c r="H27" s="4"/>
      <c r="I27" s="4"/>
    </row>
    <row r="28" spans="3:9" ht="12.75" customHeight="1" x14ac:dyDescent="0.2">
      <c r="C28" s="4"/>
      <c r="D28" s="4"/>
      <c r="E28" s="4"/>
      <c r="F28" s="4"/>
      <c r="G28" s="4"/>
      <c r="H28" s="4"/>
      <c r="I28" s="4"/>
    </row>
    <row r="29" spans="3:9" ht="12.75" customHeight="1" x14ac:dyDescent="0.2">
      <c r="C29" s="4"/>
      <c r="D29" s="4"/>
      <c r="E29" s="4"/>
      <c r="F29" s="4"/>
      <c r="G29" s="4"/>
      <c r="H29" s="4"/>
      <c r="I29" s="4"/>
    </row>
    <row r="30" spans="3:9" ht="12.75" customHeight="1" x14ac:dyDescent="0.2">
      <c r="C30" s="4"/>
      <c r="D30" s="4"/>
      <c r="E30" s="4"/>
      <c r="F30" s="4"/>
      <c r="G30" s="4"/>
      <c r="H30" s="4"/>
      <c r="I30" s="4"/>
    </row>
    <row r="31" spans="3:9" x14ac:dyDescent="0.2">
      <c r="C31" s="4"/>
      <c r="D31" s="4"/>
      <c r="E31" s="4"/>
      <c r="F31" s="4"/>
      <c r="G31" s="4"/>
      <c r="H31" s="4"/>
      <c r="I31" s="4"/>
    </row>
    <row r="32" spans="3:9" x14ac:dyDescent="0.2">
      <c r="C32" s="4"/>
      <c r="D32" s="4"/>
      <c r="E32" s="4"/>
      <c r="F32" s="4"/>
      <c r="G32" s="4"/>
      <c r="H32" s="4"/>
      <c r="I32" s="4"/>
    </row>
    <row r="33" spans="3:9" x14ac:dyDescent="0.2">
      <c r="C33" s="4"/>
      <c r="D33" s="4"/>
      <c r="E33" s="4"/>
      <c r="F33" s="4"/>
      <c r="G33" s="4"/>
      <c r="H33" s="4"/>
      <c r="I33" s="4"/>
    </row>
    <row r="34" spans="3:9" x14ac:dyDescent="0.2">
      <c r="C34" s="4"/>
      <c r="D34" s="4"/>
      <c r="E34" s="4"/>
      <c r="F34" s="4"/>
      <c r="G34" s="4"/>
      <c r="H34" s="4"/>
      <c r="I34" s="4"/>
    </row>
    <row r="35" spans="3:9" x14ac:dyDescent="0.2">
      <c r="C35" s="4"/>
      <c r="D35" s="4"/>
      <c r="E35" s="4"/>
      <c r="F35" s="4"/>
      <c r="G35" s="4"/>
      <c r="H35" s="4"/>
      <c r="I35" s="4"/>
    </row>
    <row r="36" spans="3:9" x14ac:dyDescent="0.2">
      <c r="C36" s="4"/>
      <c r="D36" s="4"/>
      <c r="E36" s="4"/>
      <c r="F36" s="4"/>
      <c r="G36" s="4"/>
      <c r="H36" s="4"/>
      <c r="I36" s="4"/>
    </row>
    <row r="37" spans="3:9" x14ac:dyDescent="0.2">
      <c r="C37" s="4"/>
      <c r="D37" s="4"/>
      <c r="E37" s="4"/>
      <c r="F37" s="4"/>
      <c r="G37" s="4"/>
      <c r="H37" s="4"/>
      <c r="I37" s="4"/>
    </row>
    <row r="38" spans="3:9" x14ac:dyDescent="0.2">
      <c r="C38" s="4"/>
      <c r="D38" s="4"/>
      <c r="E38" s="4"/>
      <c r="F38" s="4"/>
      <c r="G38" s="4"/>
      <c r="H38" s="4"/>
      <c r="I38" s="4"/>
    </row>
    <row r="39" spans="3:9" x14ac:dyDescent="0.2">
      <c r="C39" s="4"/>
      <c r="D39" s="4"/>
      <c r="E39" s="4"/>
      <c r="F39" s="4"/>
      <c r="G39" s="4"/>
      <c r="H39" s="4"/>
      <c r="I39" s="4"/>
    </row>
    <row r="40" spans="3:9" x14ac:dyDescent="0.2">
      <c r="C40" s="4"/>
      <c r="D40" s="4"/>
      <c r="E40" s="4"/>
      <c r="F40" s="4"/>
      <c r="G40" s="4"/>
      <c r="H40" s="4"/>
      <c r="I40" s="4"/>
    </row>
    <row r="41" spans="3:9" x14ac:dyDescent="0.2">
      <c r="C41" s="4"/>
      <c r="D41" s="4"/>
      <c r="E41" s="4"/>
      <c r="F41" s="4"/>
      <c r="G41" s="4"/>
      <c r="H41" s="4"/>
      <c r="I41" s="4"/>
    </row>
    <row r="42" spans="3:9" x14ac:dyDescent="0.2">
      <c r="C42" s="4"/>
      <c r="D42" s="4"/>
      <c r="E42" s="4"/>
      <c r="F42" s="4"/>
      <c r="G42" s="4"/>
      <c r="H42" s="4"/>
      <c r="I42" s="4"/>
    </row>
    <row r="43" spans="3:9" x14ac:dyDescent="0.2">
      <c r="C43" s="4"/>
      <c r="D43" s="4"/>
      <c r="E43" s="4"/>
      <c r="F43" s="4"/>
      <c r="G43" s="4"/>
      <c r="H43" s="4"/>
      <c r="I43" s="4"/>
    </row>
    <row r="44" spans="3:9" x14ac:dyDescent="0.2">
      <c r="C44" s="4"/>
      <c r="D44" s="4"/>
      <c r="E44" s="4"/>
      <c r="F44" s="4"/>
      <c r="G44" s="4"/>
      <c r="H44" s="4"/>
      <c r="I44" s="4"/>
    </row>
    <row r="45" spans="3:9" x14ac:dyDescent="0.2">
      <c r="C45" s="4"/>
      <c r="D45" s="4"/>
      <c r="E45" s="4"/>
      <c r="F45" s="4"/>
      <c r="G45" s="4"/>
      <c r="H45" s="4"/>
      <c r="I45" s="4"/>
    </row>
    <row r="46" spans="3:9" x14ac:dyDescent="0.2">
      <c r="C46" s="4"/>
      <c r="D46" s="4"/>
      <c r="E46" s="4"/>
      <c r="F46" s="4"/>
      <c r="G46" s="4"/>
      <c r="H46" s="4"/>
      <c r="I46" s="4"/>
    </row>
    <row r="47" spans="3:9" x14ac:dyDescent="0.2">
      <c r="C47" s="4"/>
      <c r="D47" s="4"/>
      <c r="E47" s="4"/>
      <c r="F47" s="4"/>
      <c r="G47" s="4"/>
      <c r="H47" s="4"/>
      <c r="I47" s="4"/>
    </row>
    <row r="48" spans="3:9" x14ac:dyDescent="0.2">
      <c r="C48" s="4"/>
      <c r="D48" s="4"/>
      <c r="E48" s="4"/>
      <c r="F48" s="4"/>
      <c r="G48" s="4"/>
      <c r="H48" s="4"/>
      <c r="I48" s="4"/>
    </row>
    <row r="49" spans="3:9" x14ac:dyDescent="0.2">
      <c r="C49" s="4"/>
      <c r="D49" s="4"/>
      <c r="E49" s="4"/>
      <c r="F49" s="4"/>
      <c r="G49" s="4"/>
      <c r="H49" s="4"/>
      <c r="I49" s="4"/>
    </row>
    <row r="50" spans="3:9" x14ac:dyDescent="0.2">
      <c r="C50" s="4"/>
      <c r="D50" s="4"/>
      <c r="E50" s="4"/>
      <c r="F50" s="4"/>
      <c r="G50" s="4"/>
      <c r="H50" s="4"/>
      <c r="I50" s="4"/>
    </row>
    <row r="51" spans="3:9" x14ac:dyDescent="0.2">
      <c r="C51" s="4"/>
      <c r="D51" s="4"/>
      <c r="E51" s="4"/>
      <c r="F51" s="4"/>
      <c r="G51" s="4"/>
      <c r="H51" s="4"/>
      <c r="I51" s="4"/>
    </row>
    <row r="52" spans="3:9" x14ac:dyDescent="0.2">
      <c r="C52" s="4"/>
      <c r="D52" s="4"/>
      <c r="E52" s="4"/>
      <c r="F52" s="4"/>
      <c r="G52" s="4"/>
      <c r="H52" s="4"/>
      <c r="I52" s="4"/>
    </row>
    <row r="53" spans="3:9" x14ac:dyDescent="0.2">
      <c r="C53" s="4"/>
      <c r="D53" s="4"/>
      <c r="E53" s="4"/>
      <c r="F53" s="4"/>
      <c r="G53" s="4"/>
      <c r="H53" s="4"/>
      <c r="I53" s="4"/>
    </row>
    <row r="54" spans="3:9" x14ac:dyDescent="0.2">
      <c r="C54" s="4"/>
      <c r="D54" s="4"/>
      <c r="E54" s="4"/>
      <c r="F54" s="4"/>
      <c r="G54" s="4"/>
      <c r="H54" s="4"/>
      <c r="I54" s="4"/>
    </row>
    <row r="55" spans="3:9" x14ac:dyDescent="0.2">
      <c r="C55" s="4"/>
      <c r="D55" s="4"/>
      <c r="E55" s="4"/>
      <c r="F55" s="4"/>
      <c r="G55" s="4"/>
      <c r="H55" s="4"/>
      <c r="I55" s="4"/>
    </row>
    <row r="56" spans="3:9" x14ac:dyDescent="0.2">
      <c r="C56" s="4"/>
      <c r="D56" s="4"/>
      <c r="E56" s="4"/>
      <c r="F56" s="4"/>
      <c r="G56" s="4"/>
      <c r="H56" s="4"/>
      <c r="I56" s="4"/>
    </row>
    <row r="57" spans="3:9" x14ac:dyDescent="0.2">
      <c r="C57" s="4"/>
      <c r="D57" s="4"/>
      <c r="E57" s="4"/>
      <c r="F57" s="4"/>
      <c r="G57" s="4"/>
      <c r="H57" s="4"/>
      <c r="I57" s="4"/>
    </row>
    <row r="58" spans="3:9" x14ac:dyDescent="0.2">
      <c r="C58" s="4"/>
      <c r="D58" s="4"/>
      <c r="E58" s="4"/>
      <c r="F58" s="4"/>
      <c r="G58" s="4"/>
      <c r="H58" s="4"/>
      <c r="I58" s="4"/>
    </row>
    <row r="59" spans="3:9" x14ac:dyDescent="0.2">
      <c r="C59" s="4"/>
      <c r="D59" s="4"/>
      <c r="E59" s="4"/>
      <c r="F59" s="4"/>
      <c r="G59" s="4"/>
      <c r="H59" s="4"/>
      <c r="I59" s="4"/>
    </row>
    <row r="60" spans="3:9" x14ac:dyDescent="0.2">
      <c r="C60" s="4"/>
      <c r="D60" s="4"/>
      <c r="E60" s="4"/>
      <c r="F60" s="4"/>
      <c r="G60" s="4"/>
      <c r="H60" s="4"/>
      <c r="I60" s="4"/>
    </row>
    <row r="61" spans="3:9" x14ac:dyDescent="0.2">
      <c r="C61" s="4"/>
      <c r="D61" s="4"/>
      <c r="E61" s="4"/>
      <c r="F61" s="4"/>
      <c r="G61" s="4"/>
      <c r="H61" s="4"/>
      <c r="I61" s="4"/>
    </row>
    <row r="62" spans="3:9" x14ac:dyDescent="0.2">
      <c r="C62" s="4"/>
      <c r="D62" s="4"/>
      <c r="E62" s="4"/>
      <c r="F62" s="4"/>
      <c r="G62" s="4"/>
      <c r="H62" s="4"/>
      <c r="I62" s="4"/>
    </row>
    <row r="63" spans="3:9" x14ac:dyDescent="0.2">
      <c r="C63" s="4"/>
      <c r="D63" s="4"/>
      <c r="E63" s="4"/>
      <c r="F63" s="4"/>
      <c r="G63" s="4"/>
      <c r="H63" s="4"/>
      <c r="I63" s="4"/>
    </row>
    <row r="64" spans="3:9" x14ac:dyDescent="0.2">
      <c r="C64" s="4"/>
      <c r="D64" s="4"/>
      <c r="E64" s="4"/>
      <c r="F64" s="4"/>
      <c r="G64" s="4"/>
      <c r="H64" s="4"/>
      <c r="I64" s="4"/>
    </row>
    <row r="65" spans="3:9" x14ac:dyDescent="0.2">
      <c r="C65" s="4"/>
      <c r="D65" s="4"/>
      <c r="E65" s="4"/>
      <c r="F65" s="4"/>
      <c r="G65" s="4"/>
      <c r="H65" s="4"/>
      <c r="I65" s="4"/>
    </row>
    <row r="66" spans="3:9" x14ac:dyDescent="0.2">
      <c r="C66" s="4"/>
      <c r="D66" s="4"/>
      <c r="E66" s="4"/>
      <c r="F66" s="4"/>
      <c r="G66" s="4"/>
      <c r="H66" s="4"/>
      <c r="I66" s="4"/>
    </row>
    <row r="67" spans="3:9" x14ac:dyDescent="0.2">
      <c r="C67" s="4"/>
      <c r="D67" s="4"/>
      <c r="E67" s="4"/>
      <c r="F67" s="4"/>
      <c r="G67" s="4"/>
      <c r="H67" s="4"/>
      <c r="I67" s="4"/>
    </row>
    <row r="68" spans="3:9" x14ac:dyDescent="0.2">
      <c r="C68" s="4"/>
      <c r="D68" s="4"/>
      <c r="E68" s="4"/>
      <c r="F68" s="4"/>
      <c r="G68" s="4"/>
      <c r="H68" s="4"/>
      <c r="I68" s="4"/>
    </row>
    <row r="69" spans="3:9" x14ac:dyDescent="0.2">
      <c r="C69" s="4"/>
      <c r="D69" s="4"/>
      <c r="E69" s="4"/>
      <c r="F69" s="4"/>
      <c r="G69" s="4"/>
      <c r="H69" s="4"/>
      <c r="I69" s="4"/>
    </row>
    <row r="70" spans="3:9" x14ac:dyDescent="0.2">
      <c r="C70" s="4"/>
      <c r="D70" s="4"/>
      <c r="E70" s="4"/>
      <c r="F70" s="4"/>
      <c r="G70" s="4"/>
      <c r="H70" s="4"/>
      <c r="I70" s="4"/>
    </row>
    <row r="71" spans="3:9" x14ac:dyDescent="0.2">
      <c r="C71" s="4"/>
      <c r="D71" s="4"/>
      <c r="E71" s="4"/>
      <c r="F71" s="4"/>
      <c r="G71" s="4"/>
      <c r="H71" s="4"/>
      <c r="I71" s="4"/>
    </row>
    <row r="72" spans="3:9" x14ac:dyDescent="0.2">
      <c r="C72" s="4"/>
      <c r="D72" s="4"/>
      <c r="E72" s="4"/>
      <c r="F72" s="4"/>
      <c r="G72" s="4"/>
      <c r="H72" s="4"/>
      <c r="I72" s="4"/>
    </row>
    <row r="73" spans="3:9" x14ac:dyDescent="0.2">
      <c r="C73" s="4"/>
      <c r="D73" s="4"/>
      <c r="E73" s="4"/>
      <c r="F73" s="4"/>
      <c r="G73" s="4"/>
      <c r="H73" s="4"/>
      <c r="I73" s="4"/>
    </row>
    <row r="74" spans="3:9" x14ac:dyDescent="0.2">
      <c r="C74" s="4"/>
      <c r="D74" s="4"/>
      <c r="E74" s="4"/>
      <c r="F74" s="4"/>
      <c r="G74" s="4"/>
      <c r="H74" s="4"/>
      <c r="I74" s="4"/>
    </row>
    <row r="75" spans="3:9" x14ac:dyDescent="0.2">
      <c r="C75" s="4"/>
      <c r="D75" s="4"/>
      <c r="E75" s="4"/>
      <c r="F75" s="4"/>
      <c r="G75" s="4"/>
      <c r="H75" s="4"/>
      <c r="I75" s="4"/>
    </row>
    <row r="76" spans="3:9" x14ac:dyDescent="0.2">
      <c r="C76" s="4"/>
      <c r="D76" s="4"/>
      <c r="E76" s="4"/>
      <c r="F76" s="4"/>
      <c r="G76" s="4"/>
      <c r="H76" s="4"/>
      <c r="I76" s="4"/>
    </row>
    <row r="77" spans="3:9" x14ac:dyDescent="0.2">
      <c r="C77" s="4"/>
      <c r="D77" s="4"/>
      <c r="E77" s="4"/>
      <c r="F77" s="4"/>
      <c r="G77" s="4"/>
      <c r="H77" s="4"/>
      <c r="I77" s="4"/>
    </row>
    <row r="78" spans="3:9" x14ac:dyDescent="0.2">
      <c r="C78" s="4"/>
      <c r="D78" s="4"/>
      <c r="E78" s="4"/>
      <c r="F78" s="4"/>
      <c r="G78" s="4"/>
      <c r="H78" s="4"/>
      <c r="I78" s="4"/>
    </row>
    <row r="79" spans="3:9" x14ac:dyDescent="0.2">
      <c r="C79" s="4"/>
      <c r="D79" s="4"/>
      <c r="E79" s="4"/>
      <c r="F79" s="4"/>
      <c r="G79" s="4"/>
      <c r="H79" s="4"/>
      <c r="I79" s="4"/>
    </row>
    <row r="80" spans="3:9" x14ac:dyDescent="0.2">
      <c r="C80" s="4"/>
      <c r="D80" s="4"/>
      <c r="E80" s="4"/>
      <c r="F80" s="4"/>
      <c r="G80" s="4"/>
      <c r="H80" s="4"/>
      <c r="I80" s="4"/>
    </row>
    <row r="81" spans="3:9" x14ac:dyDescent="0.2">
      <c r="C81" s="4"/>
      <c r="D81" s="4"/>
      <c r="E81" s="4"/>
      <c r="F81" s="4"/>
      <c r="G81" s="4"/>
      <c r="H81" s="4"/>
      <c r="I81" s="4"/>
    </row>
    <row r="82" spans="3:9" x14ac:dyDescent="0.2">
      <c r="C82" s="4"/>
      <c r="D82" s="4"/>
      <c r="E82" s="4"/>
      <c r="F82" s="4"/>
      <c r="G82" s="4"/>
      <c r="H82" s="4"/>
      <c r="I82" s="4"/>
    </row>
    <row r="83" spans="3:9" x14ac:dyDescent="0.2">
      <c r="C83" s="4"/>
      <c r="D83" s="4"/>
      <c r="E83" s="4"/>
      <c r="F83" s="4"/>
      <c r="G83" s="4"/>
      <c r="H83" s="4"/>
      <c r="I83" s="4"/>
    </row>
    <row r="84" spans="3:9" x14ac:dyDescent="0.2">
      <c r="C84" s="4"/>
      <c r="D84" s="4"/>
      <c r="E84" s="4"/>
      <c r="F84" s="4"/>
      <c r="G84" s="4"/>
      <c r="H84" s="4"/>
      <c r="I84" s="4"/>
    </row>
    <row r="85" spans="3:9" x14ac:dyDescent="0.2">
      <c r="C85" s="4"/>
      <c r="D85" s="4"/>
      <c r="E85" s="4"/>
      <c r="F85" s="4"/>
      <c r="G85" s="4"/>
      <c r="H85" s="4"/>
      <c r="I85" s="4"/>
    </row>
    <row r="86" spans="3:9" x14ac:dyDescent="0.2">
      <c r="C86" s="4"/>
      <c r="D86" s="4"/>
      <c r="E86" s="4"/>
      <c r="F86" s="4"/>
      <c r="G86" s="4"/>
      <c r="H86" s="4"/>
      <c r="I86" s="4"/>
    </row>
    <row r="87" spans="3:9" x14ac:dyDescent="0.2">
      <c r="C87" s="4"/>
      <c r="D87" s="4"/>
      <c r="E87" s="4"/>
      <c r="F87" s="4"/>
      <c r="G87" s="4"/>
      <c r="H87" s="4"/>
      <c r="I87" s="4"/>
    </row>
    <row r="88" spans="3:9" x14ac:dyDescent="0.2">
      <c r="C88" s="4"/>
      <c r="D88" s="4"/>
      <c r="E88" s="4"/>
      <c r="F88" s="4"/>
      <c r="G88" s="4"/>
      <c r="H88" s="4"/>
      <c r="I88" s="4"/>
    </row>
    <row r="89" spans="3:9" x14ac:dyDescent="0.2">
      <c r="C89" s="4"/>
      <c r="D89" s="4"/>
      <c r="E89" s="4"/>
      <c r="F89" s="4"/>
      <c r="G89" s="4"/>
      <c r="H89" s="4"/>
      <c r="I89" s="4"/>
    </row>
    <row r="90" spans="3:9" x14ac:dyDescent="0.2">
      <c r="C90" s="4"/>
      <c r="D90" s="4"/>
      <c r="E90" s="4"/>
      <c r="F90" s="4"/>
      <c r="G90" s="4"/>
      <c r="H90" s="4"/>
      <c r="I90" s="4"/>
    </row>
    <row r="91" spans="3:9" x14ac:dyDescent="0.2">
      <c r="C91" s="4"/>
      <c r="D91" s="4"/>
      <c r="E91" s="4"/>
      <c r="F91" s="4"/>
      <c r="G91" s="4"/>
      <c r="H91" s="4"/>
      <c r="I91" s="4"/>
    </row>
    <row r="92" spans="3:9" x14ac:dyDescent="0.2">
      <c r="C92" s="4"/>
      <c r="D92" s="4"/>
      <c r="E92" s="4"/>
      <c r="F92" s="4"/>
      <c r="G92" s="4"/>
      <c r="H92" s="4"/>
      <c r="I92" s="4"/>
    </row>
    <row r="93" spans="3:9" x14ac:dyDescent="0.2">
      <c r="C93" s="4"/>
      <c r="D93" s="4"/>
      <c r="E93" s="4"/>
      <c r="F93" s="4"/>
      <c r="G93" s="4"/>
      <c r="H93" s="4"/>
      <c r="I93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7"/>
  <sheetViews>
    <sheetView workbookViewId="0">
      <selection activeCell="A24" sqref="A24"/>
    </sheetView>
  </sheetViews>
  <sheetFormatPr defaultColWidth="17.140625" defaultRowHeight="12.75" customHeight="1" x14ac:dyDescent="0.2"/>
  <cols>
    <col min="1" max="1" width="43.42578125" customWidth="1"/>
    <col min="2" max="2" width="37.7109375" customWidth="1"/>
    <col min="3" max="3" width="14" customWidth="1"/>
    <col min="4" max="4" width="14" hidden="1" customWidth="1"/>
    <col min="5" max="7" width="14" customWidth="1"/>
    <col min="8" max="8" width="15.28515625" customWidth="1"/>
    <col min="9" max="9" width="16.28515625" customWidth="1"/>
    <col min="10" max="10" width="18.7109375" customWidth="1"/>
    <col min="11" max="11" width="17.5703125" customWidth="1"/>
    <col min="12" max="12" width="14.28515625" customWidth="1"/>
    <col min="13" max="13" width="16" customWidth="1"/>
    <col min="14" max="14" width="17.5703125" customWidth="1"/>
    <col min="15" max="16" width="12.28515625" customWidth="1"/>
    <col min="17" max="17" width="9.85546875" customWidth="1"/>
  </cols>
  <sheetData>
    <row r="1" spans="1:17" ht="12.75" customHeight="1" x14ac:dyDescent="0.2">
      <c r="A1" s="10" t="s">
        <v>234</v>
      </c>
      <c r="B1" s="7" t="s">
        <v>95</v>
      </c>
      <c r="C1" s="5" t="s">
        <v>1</v>
      </c>
      <c r="D1" s="6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6" t="s">
        <v>7</v>
      </c>
      <c r="J1" s="7" t="s">
        <v>8</v>
      </c>
      <c r="K1" s="7" t="s">
        <v>9</v>
      </c>
      <c r="L1" s="7" t="s">
        <v>10</v>
      </c>
      <c r="M1" s="7" t="s">
        <v>11</v>
      </c>
      <c r="N1" s="7" t="s">
        <v>12</v>
      </c>
      <c r="O1" s="7" t="s">
        <v>13</v>
      </c>
      <c r="P1" s="7"/>
      <c r="Q1" s="7"/>
    </row>
    <row r="2" spans="1:17" ht="12.75" customHeight="1" x14ac:dyDescent="0.2">
      <c r="A2" t="s">
        <v>96</v>
      </c>
      <c r="B2" t="s">
        <v>228</v>
      </c>
      <c r="C2" s="4">
        <v>373556</v>
      </c>
      <c r="D2" s="4">
        <v>411394.7</v>
      </c>
      <c r="E2" s="4">
        <v>427822</v>
      </c>
      <c r="F2" s="4">
        <v>576650</v>
      </c>
      <c r="G2" s="4">
        <v>790100</v>
      </c>
      <c r="H2" s="4">
        <v>894300</v>
      </c>
      <c r="I2" s="3">
        <f t="shared" ref="I2:I16" si="0">C2/$C$17</f>
        <v>0.5717774684876924</v>
      </c>
      <c r="J2" s="3">
        <f t="shared" ref="J2:J16" si="1">E2/$E$17</f>
        <v>0.48609010724564244</v>
      </c>
      <c r="K2" s="3">
        <f t="shared" ref="K2:K16" si="2">F2/$F$17</f>
        <v>0.5277855066521201</v>
      </c>
      <c r="L2" s="3">
        <f t="shared" ref="L2:L16" si="3">G2/$G$17</f>
        <v>0.5697724227551284</v>
      </c>
      <c r="M2" s="3">
        <f t="shared" ref="M2:M16" si="4">H2/$H$17</f>
        <v>0.5587908174104298</v>
      </c>
      <c r="N2" s="3">
        <f t="shared" ref="N2:N16" si="5">M2-I2</f>
        <v>-1.2986651077262601E-2</v>
      </c>
      <c r="O2" s="4">
        <f t="shared" ref="O2:O17" si="6">H2-C2</f>
        <v>520744</v>
      </c>
    </row>
    <row r="3" spans="1:17" ht="12.75" customHeight="1" x14ac:dyDescent="0.2">
      <c r="A3" t="s">
        <v>97</v>
      </c>
      <c r="B3" t="s">
        <v>229</v>
      </c>
      <c r="C3" s="4">
        <v>124165.9</v>
      </c>
      <c r="D3" s="4">
        <v>130863.3</v>
      </c>
      <c r="E3" s="4">
        <v>281886</v>
      </c>
      <c r="F3" s="4">
        <v>298550</v>
      </c>
      <c r="G3" s="4">
        <v>328600</v>
      </c>
      <c r="H3" s="4">
        <v>354600</v>
      </c>
      <c r="I3" s="3">
        <f t="shared" si="0"/>
        <v>0.19005253288528617</v>
      </c>
      <c r="J3" s="3">
        <f t="shared" si="1"/>
        <v>0.32027805014946675</v>
      </c>
      <c r="K3" s="3">
        <f t="shared" si="2"/>
        <v>0.27325130150176097</v>
      </c>
      <c r="L3" s="3">
        <f t="shared" si="3"/>
        <v>0.23696648287221261</v>
      </c>
      <c r="M3" s="3">
        <f t="shared" si="4"/>
        <v>0.22156683870483998</v>
      </c>
      <c r="N3" s="3">
        <f t="shared" si="5"/>
        <v>3.1514305819553806E-2</v>
      </c>
      <c r="O3" s="4">
        <f t="shared" si="6"/>
        <v>230434.1</v>
      </c>
    </row>
    <row r="4" spans="1:17" ht="12.75" customHeight="1" x14ac:dyDescent="0.2">
      <c r="A4" t="s">
        <v>98</v>
      </c>
      <c r="B4" t="s">
        <v>230</v>
      </c>
      <c r="C4" s="4">
        <v>71755.600000000006</v>
      </c>
      <c r="D4" s="4">
        <v>85500</v>
      </c>
      <c r="E4" s="4">
        <v>83748</v>
      </c>
      <c r="F4" s="4">
        <v>119000</v>
      </c>
      <c r="G4" s="4">
        <v>148100</v>
      </c>
      <c r="H4" s="4">
        <v>212800</v>
      </c>
      <c r="I4" s="3">
        <f t="shared" si="0"/>
        <v>0.10983155221122259</v>
      </c>
      <c r="J4" s="3">
        <f t="shared" si="1"/>
        <v>9.5154233072651861E-2</v>
      </c>
      <c r="K4" s="3">
        <f t="shared" si="2"/>
        <v>0.10891611079788831</v>
      </c>
      <c r="L4" s="3">
        <f t="shared" si="3"/>
        <v>0.1068007794077136</v>
      </c>
      <c r="M4" s="3">
        <f t="shared" si="4"/>
        <v>0.13296509666212619</v>
      </c>
      <c r="N4" s="3">
        <f t="shared" si="5"/>
        <v>2.3133544450903598E-2</v>
      </c>
      <c r="O4" s="4">
        <f t="shared" si="6"/>
        <v>141044.4</v>
      </c>
    </row>
    <row r="5" spans="1:17" ht="12.75" customHeight="1" x14ac:dyDescent="0.2">
      <c r="A5" t="s">
        <v>99</v>
      </c>
      <c r="B5" t="s">
        <v>231</v>
      </c>
      <c r="C5" s="4">
        <v>15021.4</v>
      </c>
      <c r="D5" s="4">
        <v>20560</v>
      </c>
      <c r="E5" s="4">
        <v>22993</v>
      </c>
      <c r="F5" s="4">
        <v>32000</v>
      </c>
      <c r="G5" s="4">
        <v>45100</v>
      </c>
      <c r="H5" s="4">
        <v>55200</v>
      </c>
      <c r="I5" s="3">
        <f t="shared" si="0"/>
        <v>2.2992263717196412E-2</v>
      </c>
      <c r="J5" s="3">
        <f t="shared" si="1"/>
        <v>2.6124579465055694E-2</v>
      </c>
      <c r="K5" s="3">
        <f t="shared" si="2"/>
        <v>2.9288365928843915E-2</v>
      </c>
      <c r="L5" s="3">
        <f t="shared" si="3"/>
        <v>3.2523397375340199E-2</v>
      </c>
      <c r="M5" s="3">
        <f t="shared" si="4"/>
        <v>3.4490946126641754E-2</v>
      </c>
      <c r="N5" s="3">
        <f t="shared" si="5"/>
        <v>1.1498682409445342E-2</v>
      </c>
      <c r="O5" s="4">
        <f t="shared" si="6"/>
        <v>40178.6</v>
      </c>
    </row>
    <row r="6" spans="1:17" ht="12.75" customHeight="1" x14ac:dyDescent="0.2">
      <c r="A6" t="s">
        <v>100</v>
      </c>
      <c r="B6" t="s">
        <v>232</v>
      </c>
      <c r="C6" s="4">
        <v>19799.599999999999</v>
      </c>
      <c r="D6" s="4">
        <v>20265.2</v>
      </c>
      <c r="E6" s="4">
        <v>14935.6</v>
      </c>
      <c r="F6" s="4">
        <v>17000</v>
      </c>
      <c r="G6" s="4">
        <v>20000</v>
      </c>
      <c r="H6" s="4">
        <v>22000</v>
      </c>
      <c r="I6" s="3">
        <f t="shared" si="0"/>
        <v>3.0305938507396251E-2</v>
      </c>
      <c r="J6" s="3">
        <f t="shared" si="1"/>
        <v>1.6969785111046225E-2</v>
      </c>
      <c r="K6" s="3">
        <f t="shared" si="2"/>
        <v>1.555944439969833E-2</v>
      </c>
      <c r="L6" s="3">
        <f t="shared" si="3"/>
        <v>1.442279262764532E-2</v>
      </c>
      <c r="M6" s="3">
        <f t="shared" si="4"/>
        <v>1.3746391572212295E-2</v>
      </c>
      <c r="N6" s="3">
        <f t="shared" si="5"/>
        <v>-1.6559546935183956E-2</v>
      </c>
      <c r="O6" s="4">
        <f t="shared" si="6"/>
        <v>2200.4000000000015</v>
      </c>
    </row>
    <row r="7" spans="1:17" ht="12.75" customHeight="1" x14ac:dyDescent="0.2">
      <c r="A7" t="s">
        <v>101</v>
      </c>
      <c r="B7" t="s">
        <v>233</v>
      </c>
      <c r="C7" s="4">
        <v>16619.599999999999</v>
      </c>
      <c r="D7" s="4">
        <v>18403.5</v>
      </c>
      <c r="E7" s="4">
        <v>18769.7</v>
      </c>
      <c r="F7" s="4">
        <v>18900</v>
      </c>
      <c r="G7" s="4">
        <v>21400</v>
      </c>
      <c r="H7" s="4">
        <v>24400</v>
      </c>
      <c r="I7" s="3">
        <f t="shared" si="0"/>
        <v>2.5438522779122948E-2</v>
      </c>
      <c r="J7" s="3">
        <f t="shared" si="1"/>
        <v>2.1326078336243896E-2</v>
      </c>
      <c r="K7" s="3">
        <f t="shared" si="2"/>
        <v>1.7298441126723439E-2</v>
      </c>
      <c r="L7" s="3">
        <f t="shared" si="3"/>
        <v>1.5432388111580493E-2</v>
      </c>
      <c r="M7" s="3">
        <f t="shared" si="4"/>
        <v>1.5245997925544544E-2</v>
      </c>
      <c r="N7" s="3">
        <f t="shared" si="5"/>
        <v>-1.0192524853578404E-2</v>
      </c>
      <c r="O7" s="4">
        <f t="shared" si="6"/>
        <v>7780.4000000000015</v>
      </c>
    </row>
    <row r="8" spans="1:17" ht="12.75" customHeight="1" x14ac:dyDescent="0.2">
      <c r="A8" t="s">
        <v>102</v>
      </c>
      <c r="B8" t="s">
        <v>225</v>
      </c>
      <c r="C8" s="4">
        <v>13504.1</v>
      </c>
      <c r="D8" s="4">
        <v>14990</v>
      </c>
      <c r="E8" s="4">
        <v>14951</v>
      </c>
      <c r="F8" s="4">
        <v>15200</v>
      </c>
      <c r="G8" s="4">
        <v>17400</v>
      </c>
      <c r="H8" s="4">
        <v>20400</v>
      </c>
      <c r="I8" s="3">
        <f t="shared" si="0"/>
        <v>2.0669832935904249E-2</v>
      </c>
      <c r="J8" s="3">
        <f t="shared" si="1"/>
        <v>1.6987282546081315E-2</v>
      </c>
      <c r="K8" s="3">
        <f t="shared" si="2"/>
        <v>1.391197381620086E-2</v>
      </c>
      <c r="L8" s="3">
        <f t="shared" si="3"/>
        <v>1.254782958605143E-2</v>
      </c>
      <c r="M8" s="3">
        <f t="shared" si="4"/>
        <v>1.2746654003324127E-2</v>
      </c>
      <c r="N8" s="3">
        <f t="shared" si="5"/>
        <v>-7.923178932580122E-3</v>
      </c>
      <c r="O8" s="4">
        <f t="shared" si="6"/>
        <v>6895.9</v>
      </c>
    </row>
    <row r="9" spans="1:17" ht="12.75" customHeight="1" x14ac:dyDescent="0.2">
      <c r="A9" t="s">
        <v>103</v>
      </c>
      <c r="B9" t="s">
        <v>240</v>
      </c>
      <c r="C9" s="4">
        <v>5509</v>
      </c>
      <c r="D9" s="4">
        <v>5784</v>
      </c>
      <c r="E9" s="4">
        <v>5509</v>
      </c>
      <c r="F9" s="4">
        <v>5784</v>
      </c>
      <c r="G9" s="4">
        <v>6073</v>
      </c>
      <c r="H9" s="4">
        <v>6377</v>
      </c>
      <c r="I9" s="3">
        <f t="shared" si="0"/>
        <v>8.4322620273766125E-3</v>
      </c>
      <c r="J9" s="3">
        <f t="shared" si="1"/>
        <v>6.2593097148258958E-3</v>
      </c>
      <c r="K9" s="3">
        <f t="shared" si="2"/>
        <v>5.2938721416385375E-3</v>
      </c>
      <c r="L9" s="3">
        <f t="shared" si="3"/>
        <v>4.3794809813845013E-3</v>
      </c>
      <c r="M9" s="3">
        <f t="shared" si="4"/>
        <v>3.9845790479999003E-3</v>
      </c>
      <c r="N9" s="3">
        <f t="shared" si="5"/>
        <v>-4.4476829793767122E-3</v>
      </c>
      <c r="O9" s="4">
        <f t="shared" si="6"/>
        <v>868</v>
      </c>
    </row>
    <row r="10" spans="1:17" ht="12.75" customHeight="1" x14ac:dyDescent="0.2">
      <c r="A10" t="s">
        <v>104</v>
      </c>
      <c r="B10" t="s">
        <v>235</v>
      </c>
      <c r="C10" s="4">
        <v>5194.1000000000004</v>
      </c>
      <c r="D10" s="4">
        <v>5194.1000000000004</v>
      </c>
      <c r="E10" s="4">
        <v>4950.6000000000004</v>
      </c>
      <c r="F10" s="4">
        <v>5200</v>
      </c>
      <c r="G10" s="4">
        <v>5300</v>
      </c>
      <c r="H10" s="4">
        <v>5500</v>
      </c>
      <c r="I10" s="3">
        <f t="shared" si="0"/>
        <v>7.9502654195674101E-3</v>
      </c>
      <c r="J10" s="3">
        <f t="shared" si="1"/>
        <v>5.6248572652418012E-3</v>
      </c>
      <c r="K10" s="3">
        <f t="shared" si="2"/>
        <v>4.7593594634371362E-3</v>
      </c>
      <c r="L10" s="3">
        <f t="shared" si="3"/>
        <v>3.8220400463260099E-3</v>
      </c>
      <c r="M10" s="3">
        <f t="shared" si="4"/>
        <v>3.4365978930530738E-3</v>
      </c>
      <c r="N10" s="3">
        <f t="shared" si="5"/>
        <v>-4.5136675265143363E-3</v>
      </c>
      <c r="O10" s="4">
        <f t="shared" si="6"/>
        <v>305.89999999999964</v>
      </c>
    </row>
    <row r="11" spans="1:17" ht="12.75" customHeight="1" x14ac:dyDescent="0.2">
      <c r="A11" t="s">
        <v>105</v>
      </c>
      <c r="B11" t="s">
        <v>236</v>
      </c>
      <c r="C11" s="4">
        <v>978.4</v>
      </c>
      <c r="D11" s="4">
        <v>1064</v>
      </c>
      <c r="E11" s="4">
        <v>914.4</v>
      </c>
      <c r="F11" s="4">
        <v>1100</v>
      </c>
      <c r="G11" s="4">
        <v>1100</v>
      </c>
      <c r="H11" s="4">
        <v>1100</v>
      </c>
      <c r="I11" s="3">
        <f t="shared" si="0"/>
        <v>1.4975721850762891E-3</v>
      </c>
      <c r="J11" s="3">
        <f t="shared" si="1"/>
        <v>1.0389386101355598E-3</v>
      </c>
      <c r="K11" s="3">
        <f t="shared" si="2"/>
        <v>1.0067875788040096E-3</v>
      </c>
      <c r="L11" s="3">
        <f t="shared" si="3"/>
        <v>7.9325359452049257E-4</v>
      </c>
      <c r="M11" s="3">
        <f t="shared" si="4"/>
        <v>6.8731957861061475E-4</v>
      </c>
      <c r="N11" s="3">
        <f t="shared" si="5"/>
        <v>-8.1025260646567436E-4</v>
      </c>
      <c r="O11" s="4">
        <f t="shared" si="6"/>
        <v>121.60000000000002</v>
      </c>
    </row>
    <row r="12" spans="1:17" ht="12.75" customHeight="1" x14ac:dyDescent="0.2">
      <c r="A12" t="s">
        <v>106</v>
      </c>
      <c r="B12" t="s">
        <v>237</v>
      </c>
      <c r="C12" s="4">
        <v>960</v>
      </c>
      <c r="D12" s="4">
        <v>1000</v>
      </c>
      <c r="E12" s="4">
        <v>806.5</v>
      </c>
      <c r="F12" s="4">
        <v>900</v>
      </c>
      <c r="G12" s="4">
        <v>1000</v>
      </c>
      <c r="H12" s="4">
        <v>1000</v>
      </c>
      <c r="I12" s="3">
        <f t="shared" si="0"/>
        <v>1.4694085217428839E-3</v>
      </c>
      <c r="J12" s="3">
        <f t="shared" si="1"/>
        <v>9.1634294518189955E-4</v>
      </c>
      <c r="K12" s="3">
        <f t="shared" si="2"/>
        <v>8.2373529174873512E-4</v>
      </c>
      <c r="L12" s="3">
        <f t="shared" si="3"/>
        <v>7.21139631382266E-4</v>
      </c>
      <c r="M12" s="3">
        <f t="shared" si="4"/>
        <v>6.2483598055510425E-4</v>
      </c>
      <c r="N12" s="3">
        <f t="shared" si="5"/>
        <v>-8.4457254118777963E-4</v>
      </c>
      <c r="O12" s="4">
        <f t="shared" si="6"/>
        <v>40</v>
      </c>
    </row>
    <row r="13" spans="1:17" ht="12.75" customHeight="1" x14ac:dyDescent="0.2">
      <c r="A13" t="s">
        <v>107</v>
      </c>
      <c r="B13" t="s">
        <v>238</v>
      </c>
      <c r="C13" s="4">
        <v>4642</v>
      </c>
      <c r="D13" s="4">
        <v>530</v>
      </c>
      <c r="E13" s="4">
        <v>1090</v>
      </c>
      <c r="F13" s="4">
        <v>530</v>
      </c>
      <c r="G13" s="4">
        <v>530</v>
      </c>
      <c r="H13" s="4">
        <v>530</v>
      </c>
      <c r="I13" s="3">
        <f t="shared" si="0"/>
        <v>7.1052024561775694E-3</v>
      </c>
      <c r="J13" s="3">
        <f t="shared" si="1"/>
        <v>1.2384548174188103E-3</v>
      </c>
      <c r="K13" s="3">
        <f t="shared" si="2"/>
        <v>4.8508856069647737E-4</v>
      </c>
      <c r="L13" s="3">
        <f t="shared" si="3"/>
        <v>3.8220400463260097E-4</v>
      </c>
      <c r="M13" s="3">
        <f t="shared" si="4"/>
        <v>3.3116306969420525E-4</v>
      </c>
      <c r="N13" s="3">
        <f t="shared" si="5"/>
        <v>-6.7740393864833643E-3</v>
      </c>
      <c r="O13" s="4">
        <f t="shared" si="6"/>
        <v>-4112</v>
      </c>
    </row>
    <row r="14" spans="1:17" ht="12.75" customHeight="1" x14ac:dyDescent="0.2">
      <c r="A14" t="s">
        <v>108</v>
      </c>
      <c r="B14" t="s">
        <v>239</v>
      </c>
      <c r="C14" s="4">
        <v>1000</v>
      </c>
      <c r="D14" s="4">
        <v>1600</v>
      </c>
      <c r="E14" s="4">
        <v>1000</v>
      </c>
      <c r="F14" s="4">
        <v>1100</v>
      </c>
      <c r="G14" s="4">
        <v>1300</v>
      </c>
      <c r="H14" s="4">
        <v>1500</v>
      </c>
      <c r="I14" s="3">
        <f t="shared" si="0"/>
        <v>1.5306338768155041E-3</v>
      </c>
      <c r="J14" s="3">
        <f t="shared" si="1"/>
        <v>1.1361970802007434E-3</v>
      </c>
      <c r="K14" s="3">
        <f t="shared" si="2"/>
        <v>1.0067875788040096E-3</v>
      </c>
      <c r="L14" s="3">
        <f t="shared" si="3"/>
        <v>9.3748152079694582E-4</v>
      </c>
      <c r="M14" s="3">
        <f t="shared" si="4"/>
        <v>9.3725397083265643E-4</v>
      </c>
      <c r="N14" s="3">
        <f t="shared" si="5"/>
        <v>-5.9337990598284766E-4</v>
      </c>
      <c r="O14" s="4">
        <f t="shared" si="6"/>
        <v>500</v>
      </c>
    </row>
    <row r="15" spans="1:17" ht="12.75" customHeight="1" x14ac:dyDescent="0.2">
      <c r="A15" t="s">
        <v>109</v>
      </c>
      <c r="B15" t="s">
        <v>241</v>
      </c>
      <c r="C15" s="4">
        <v>400</v>
      </c>
      <c r="D15" s="4">
        <v>420</v>
      </c>
      <c r="E15" s="4">
        <v>400</v>
      </c>
      <c r="F15" s="4">
        <v>420</v>
      </c>
      <c r="G15" s="4">
        <v>441</v>
      </c>
      <c r="H15" s="4">
        <v>463</v>
      </c>
      <c r="I15" s="3">
        <f t="shared" si="0"/>
        <v>6.1225355072620162E-4</v>
      </c>
      <c r="J15" s="3">
        <f t="shared" si="1"/>
        <v>4.5447883208029737E-4</v>
      </c>
      <c r="K15" s="3">
        <f t="shared" si="2"/>
        <v>3.8440980281607637E-4</v>
      </c>
      <c r="L15" s="3">
        <f t="shared" si="3"/>
        <v>3.1802257743957933E-4</v>
      </c>
      <c r="M15" s="3">
        <f t="shared" si="4"/>
        <v>2.892990589970133E-4</v>
      </c>
      <c r="N15" s="3">
        <f t="shared" si="5"/>
        <v>-3.2295449172918832E-4</v>
      </c>
      <c r="O15" s="4">
        <f t="shared" si="6"/>
        <v>63</v>
      </c>
    </row>
    <row r="16" spans="1:17" ht="12.75" customHeight="1" x14ac:dyDescent="0.2">
      <c r="A16" t="s">
        <v>242</v>
      </c>
      <c r="C16" s="4">
        <v>218.4</v>
      </c>
      <c r="D16" s="4">
        <v>218.4</v>
      </c>
      <c r="E16" s="4">
        <v>353.2</v>
      </c>
      <c r="F16" s="4">
        <v>250</v>
      </c>
      <c r="G16" s="4">
        <v>250</v>
      </c>
      <c r="H16" s="4">
        <v>250</v>
      </c>
      <c r="I16" s="3">
        <f t="shared" si="0"/>
        <v>3.342904386965061E-4</v>
      </c>
      <c r="J16" s="3">
        <f t="shared" si="1"/>
        <v>4.0130480872690256E-4</v>
      </c>
      <c r="K16" s="3">
        <f t="shared" si="2"/>
        <v>2.2881535881909309E-4</v>
      </c>
      <c r="L16" s="3">
        <f t="shared" si="3"/>
        <v>1.802849078455665E-4</v>
      </c>
      <c r="M16" s="3">
        <f t="shared" si="4"/>
        <v>1.5620899513877606E-4</v>
      </c>
      <c r="N16" s="3">
        <f t="shared" si="5"/>
        <v>-1.7808144355773003E-4</v>
      </c>
      <c r="O16" s="4">
        <f t="shared" si="6"/>
        <v>31.599999999999994</v>
      </c>
    </row>
    <row r="17" spans="1:17" ht="12.75" customHeight="1" x14ac:dyDescent="0.2">
      <c r="A17" s="9" t="s">
        <v>26</v>
      </c>
      <c r="B17" s="9"/>
      <c r="C17" s="1">
        <f t="shared" ref="C17:H17" si="7">SUM(C2:C16)</f>
        <v>653324.1</v>
      </c>
      <c r="D17" s="1">
        <f t="shared" si="7"/>
        <v>717787.2</v>
      </c>
      <c r="E17" s="1">
        <f t="shared" si="7"/>
        <v>880128.99999999988</v>
      </c>
      <c r="F17" s="1">
        <f t="shared" si="7"/>
        <v>1092584</v>
      </c>
      <c r="G17" s="1">
        <f t="shared" si="7"/>
        <v>1386694</v>
      </c>
      <c r="H17" s="1">
        <f t="shared" si="7"/>
        <v>1600420</v>
      </c>
      <c r="I17" s="4"/>
      <c r="J17" s="3"/>
      <c r="K17" s="4"/>
      <c r="L17" s="3"/>
      <c r="M17" s="9"/>
      <c r="N17" s="9"/>
      <c r="O17" s="1">
        <f t="shared" si="6"/>
        <v>947095.9</v>
      </c>
      <c r="P17" s="9"/>
      <c r="Q17" s="9"/>
    </row>
    <row r="18" spans="1:17" ht="12.75" customHeight="1" x14ac:dyDescent="0.2">
      <c r="C18" s="4"/>
      <c r="D18" s="4"/>
      <c r="E18" s="4"/>
      <c r="F18" s="4"/>
      <c r="G18" s="4"/>
      <c r="H18" s="4"/>
      <c r="I18" s="4"/>
    </row>
    <row r="19" spans="1:17" ht="12.75" customHeight="1" x14ac:dyDescent="0.2">
      <c r="A19" t="s">
        <v>110</v>
      </c>
      <c r="C19" s="4"/>
      <c r="D19" s="4"/>
      <c r="E19" s="4"/>
      <c r="F19" s="4"/>
      <c r="G19" s="4"/>
      <c r="H19" s="4"/>
      <c r="I19" s="4"/>
    </row>
    <row r="20" spans="1:17" ht="12.75" customHeight="1" x14ac:dyDescent="0.2">
      <c r="C20" s="4"/>
      <c r="D20" s="4"/>
      <c r="E20" s="4"/>
      <c r="F20" s="4"/>
      <c r="G20" s="4"/>
      <c r="H20" s="4"/>
      <c r="I20" s="4"/>
    </row>
    <row r="21" spans="1:17" ht="12.75" customHeight="1" x14ac:dyDescent="0.2">
      <c r="C21" s="4"/>
      <c r="D21" s="4"/>
      <c r="E21" s="4"/>
      <c r="F21" s="4"/>
      <c r="G21" s="4"/>
      <c r="H21" s="4"/>
      <c r="I21" s="4"/>
    </row>
    <row r="22" spans="1:17" ht="12.75" customHeight="1" x14ac:dyDescent="0.2">
      <c r="C22" s="4"/>
      <c r="D22" s="4"/>
      <c r="E22" s="4"/>
      <c r="F22" s="4"/>
      <c r="G22" s="4"/>
      <c r="H22" s="4"/>
      <c r="I22" s="4"/>
    </row>
    <row r="23" spans="1:17" ht="12.75" customHeight="1" x14ac:dyDescent="0.2">
      <c r="C23" s="4"/>
      <c r="D23" s="4"/>
      <c r="E23" s="4"/>
      <c r="F23" s="4"/>
      <c r="G23" s="4"/>
      <c r="H23" s="4"/>
      <c r="I23" s="4"/>
    </row>
    <row r="24" spans="1:17" ht="12.75" customHeight="1" x14ac:dyDescent="0.2">
      <c r="C24" s="4"/>
      <c r="D24" s="4"/>
      <c r="E24" s="4"/>
      <c r="F24" s="4"/>
      <c r="G24" s="4"/>
      <c r="H24" s="4"/>
      <c r="I24" s="4"/>
    </row>
    <row r="25" spans="1:17" ht="12.75" customHeight="1" x14ac:dyDescent="0.2">
      <c r="C25" s="4"/>
      <c r="D25" s="4"/>
      <c r="E25" s="4"/>
      <c r="F25" s="4"/>
      <c r="G25" s="4"/>
      <c r="H25" s="4"/>
      <c r="I25" s="4"/>
    </row>
    <row r="26" spans="1:17" ht="12.75" customHeight="1" x14ac:dyDescent="0.2">
      <c r="C26" s="4"/>
      <c r="D26" s="4"/>
      <c r="E26" s="4"/>
      <c r="F26" s="4"/>
      <c r="G26" s="4"/>
      <c r="H26" s="4"/>
      <c r="I26" s="4"/>
    </row>
    <row r="27" spans="1:17" ht="12.75" customHeight="1" x14ac:dyDescent="0.2">
      <c r="C27" s="4"/>
      <c r="D27" s="4"/>
      <c r="E27" s="4"/>
      <c r="F27" s="4"/>
      <c r="G27" s="4"/>
      <c r="H27" s="4"/>
      <c r="I27" s="4"/>
    </row>
    <row r="28" spans="1:17" ht="12.75" customHeight="1" x14ac:dyDescent="0.2">
      <c r="C28" s="4"/>
      <c r="D28" s="4"/>
      <c r="E28" s="4"/>
      <c r="F28" s="4"/>
      <c r="G28" s="4"/>
      <c r="H28" s="4"/>
      <c r="I28" s="4"/>
    </row>
    <row r="29" spans="1:17" ht="12.75" customHeight="1" x14ac:dyDescent="0.2">
      <c r="C29" s="4"/>
      <c r="D29" s="4"/>
      <c r="E29" s="4"/>
      <c r="F29" s="4"/>
      <c r="G29" s="4"/>
      <c r="H29" s="4"/>
      <c r="I29" s="4"/>
    </row>
    <row r="30" spans="1:17" ht="12.75" customHeight="1" x14ac:dyDescent="0.2">
      <c r="C30" s="4"/>
      <c r="D30" s="4"/>
      <c r="E30" s="4"/>
      <c r="F30" s="4"/>
      <c r="G30" s="4"/>
      <c r="H30" s="4"/>
      <c r="I30" s="4"/>
    </row>
    <row r="31" spans="1:17" x14ac:dyDescent="0.2">
      <c r="C31" s="4"/>
      <c r="D31" s="4"/>
      <c r="E31" s="4"/>
      <c r="F31" s="4"/>
      <c r="G31" s="4"/>
      <c r="H31" s="4"/>
      <c r="I31" s="4"/>
    </row>
    <row r="32" spans="1:17" x14ac:dyDescent="0.2">
      <c r="C32" s="4"/>
      <c r="D32" s="4"/>
      <c r="E32" s="4"/>
      <c r="F32" s="4"/>
      <c r="G32" s="4"/>
      <c r="H32" s="4"/>
      <c r="I32" s="4"/>
    </row>
    <row r="33" spans="3:9" x14ac:dyDescent="0.2">
      <c r="C33" s="4"/>
      <c r="D33" s="4"/>
      <c r="E33" s="4"/>
      <c r="F33" s="4"/>
      <c r="G33" s="4"/>
      <c r="H33" s="4"/>
      <c r="I33" s="4"/>
    </row>
    <row r="34" spans="3:9" x14ac:dyDescent="0.2">
      <c r="C34" s="4"/>
      <c r="D34" s="4"/>
      <c r="E34" s="4"/>
      <c r="F34" s="4"/>
      <c r="G34" s="4"/>
      <c r="H34" s="4"/>
      <c r="I34" s="4"/>
    </row>
    <row r="35" spans="3:9" x14ac:dyDescent="0.2">
      <c r="C35" s="4"/>
      <c r="D35" s="4"/>
      <c r="E35" s="4"/>
      <c r="F35" s="4"/>
      <c r="G35" s="4"/>
      <c r="H35" s="4"/>
      <c r="I35" s="4"/>
    </row>
    <row r="36" spans="3:9" x14ac:dyDescent="0.2">
      <c r="C36" s="4"/>
      <c r="D36" s="4"/>
      <c r="E36" s="4"/>
      <c r="F36" s="4"/>
      <c r="G36" s="4"/>
      <c r="H36" s="4"/>
      <c r="I36" s="4"/>
    </row>
    <row r="37" spans="3:9" x14ac:dyDescent="0.2">
      <c r="C37" s="4"/>
      <c r="D37" s="4"/>
      <c r="E37" s="4"/>
      <c r="F37" s="4"/>
      <c r="G37" s="4"/>
      <c r="H37" s="4"/>
      <c r="I37" s="4"/>
    </row>
    <row r="38" spans="3:9" x14ac:dyDescent="0.2">
      <c r="C38" s="4"/>
      <c r="D38" s="4"/>
      <c r="E38" s="4"/>
      <c r="F38" s="4"/>
      <c r="G38" s="4"/>
      <c r="H38" s="4"/>
      <c r="I38" s="4"/>
    </row>
    <row r="39" spans="3:9" x14ac:dyDescent="0.2">
      <c r="C39" s="4"/>
      <c r="D39" s="4"/>
      <c r="E39" s="4"/>
      <c r="F39" s="4"/>
      <c r="G39" s="4"/>
      <c r="H39" s="4"/>
      <c r="I39" s="4"/>
    </row>
    <row r="40" spans="3:9" x14ac:dyDescent="0.2">
      <c r="C40" s="4"/>
      <c r="D40" s="4"/>
      <c r="E40" s="4"/>
      <c r="F40" s="4"/>
      <c r="G40" s="4"/>
      <c r="H40" s="4"/>
      <c r="I40" s="4"/>
    </row>
    <row r="41" spans="3:9" x14ac:dyDescent="0.2">
      <c r="C41" s="4"/>
      <c r="D41" s="4"/>
      <c r="E41" s="4"/>
      <c r="F41" s="4"/>
      <c r="G41" s="4"/>
      <c r="H41" s="4"/>
      <c r="I41" s="4"/>
    </row>
    <row r="42" spans="3:9" x14ac:dyDescent="0.2">
      <c r="C42" s="4"/>
      <c r="D42" s="4"/>
      <c r="E42" s="4"/>
      <c r="F42" s="4"/>
      <c r="G42" s="4"/>
      <c r="H42" s="4"/>
      <c r="I42" s="4"/>
    </row>
    <row r="43" spans="3:9" x14ac:dyDescent="0.2">
      <c r="C43" s="4"/>
      <c r="D43" s="4"/>
      <c r="E43" s="4"/>
      <c r="F43" s="4"/>
      <c r="G43" s="4"/>
      <c r="H43" s="4"/>
      <c r="I43" s="4"/>
    </row>
    <row r="44" spans="3:9" x14ac:dyDescent="0.2">
      <c r="C44" s="4"/>
      <c r="D44" s="4"/>
      <c r="E44" s="4"/>
      <c r="F44" s="4"/>
      <c r="G44" s="4"/>
      <c r="H44" s="4"/>
      <c r="I44" s="4"/>
    </row>
    <row r="45" spans="3:9" x14ac:dyDescent="0.2">
      <c r="C45" s="4"/>
      <c r="D45" s="4"/>
      <c r="E45" s="4"/>
      <c r="F45" s="4"/>
      <c r="G45" s="4"/>
      <c r="H45" s="4"/>
      <c r="I45" s="4"/>
    </row>
    <row r="46" spans="3:9" x14ac:dyDescent="0.2">
      <c r="C46" s="4"/>
      <c r="D46" s="4"/>
      <c r="E46" s="4"/>
      <c r="F46" s="4"/>
      <c r="G46" s="4"/>
      <c r="H46" s="4"/>
      <c r="I46" s="4"/>
    </row>
    <row r="47" spans="3:9" x14ac:dyDescent="0.2">
      <c r="C47" s="4"/>
      <c r="D47" s="4"/>
      <c r="E47" s="4"/>
      <c r="F47" s="4"/>
      <c r="G47" s="4"/>
      <c r="H47" s="4"/>
      <c r="I47" s="4"/>
    </row>
    <row r="48" spans="3:9" x14ac:dyDescent="0.2">
      <c r="C48" s="4"/>
      <c r="D48" s="4"/>
      <c r="E48" s="4"/>
      <c r="F48" s="4"/>
      <c r="G48" s="4"/>
      <c r="H48" s="4"/>
      <c r="I48" s="4"/>
    </row>
    <row r="49" spans="3:9" x14ac:dyDescent="0.2">
      <c r="C49" s="4"/>
      <c r="D49" s="4"/>
      <c r="E49" s="4"/>
      <c r="F49" s="4"/>
      <c r="G49" s="4"/>
      <c r="H49" s="4"/>
      <c r="I49" s="4"/>
    </row>
    <row r="50" spans="3:9" x14ac:dyDescent="0.2">
      <c r="C50" s="4"/>
      <c r="D50" s="4"/>
      <c r="E50" s="4"/>
      <c r="F50" s="4"/>
      <c r="G50" s="4"/>
      <c r="H50" s="4"/>
      <c r="I50" s="4"/>
    </row>
    <row r="51" spans="3:9" x14ac:dyDescent="0.2">
      <c r="C51" s="4"/>
      <c r="D51" s="4"/>
      <c r="E51" s="4"/>
      <c r="F51" s="4"/>
      <c r="G51" s="4"/>
      <c r="H51" s="4"/>
      <c r="I51" s="4"/>
    </row>
    <row r="52" spans="3:9" x14ac:dyDescent="0.2">
      <c r="C52" s="4"/>
      <c r="D52" s="4"/>
      <c r="E52" s="4"/>
      <c r="F52" s="4"/>
      <c r="G52" s="4"/>
      <c r="H52" s="4"/>
      <c r="I52" s="4"/>
    </row>
    <row r="53" spans="3:9" x14ac:dyDescent="0.2">
      <c r="C53" s="4"/>
      <c r="D53" s="4"/>
      <c r="E53" s="4"/>
      <c r="F53" s="4"/>
      <c r="G53" s="4"/>
      <c r="H53" s="4"/>
      <c r="I53" s="4"/>
    </row>
    <row r="54" spans="3:9" x14ac:dyDescent="0.2">
      <c r="C54" s="4"/>
      <c r="D54" s="4"/>
      <c r="E54" s="4"/>
      <c r="F54" s="4"/>
      <c r="G54" s="4"/>
      <c r="H54" s="4"/>
      <c r="I54" s="4"/>
    </row>
    <row r="55" spans="3:9" x14ac:dyDescent="0.2">
      <c r="C55" s="4"/>
      <c r="D55" s="4"/>
      <c r="E55" s="4"/>
      <c r="F55" s="4"/>
      <c r="G55" s="4"/>
      <c r="H55" s="4"/>
      <c r="I55" s="4"/>
    </row>
    <row r="56" spans="3:9" x14ac:dyDescent="0.2">
      <c r="C56" s="4"/>
      <c r="D56" s="4"/>
      <c r="E56" s="4"/>
      <c r="F56" s="4"/>
      <c r="G56" s="4"/>
      <c r="H56" s="4"/>
      <c r="I56" s="4"/>
    </row>
    <row r="57" spans="3:9" x14ac:dyDescent="0.2">
      <c r="C57" s="4"/>
      <c r="D57" s="4"/>
      <c r="E57" s="4"/>
      <c r="F57" s="4"/>
      <c r="G57" s="4"/>
      <c r="H57" s="4"/>
      <c r="I57" s="4"/>
    </row>
    <row r="58" spans="3:9" x14ac:dyDescent="0.2">
      <c r="C58" s="4"/>
      <c r="D58" s="4"/>
      <c r="E58" s="4"/>
      <c r="F58" s="4"/>
      <c r="G58" s="4"/>
      <c r="H58" s="4"/>
      <c r="I58" s="4"/>
    </row>
    <row r="59" spans="3:9" x14ac:dyDescent="0.2">
      <c r="C59" s="4"/>
      <c r="D59" s="4"/>
      <c r="E59" s="4"/>
      <c r="F59" s="4"/>
      <c r="G59" s="4"/>
      <c r="H59" s="4"/>
      <c r="I59" s="4"/>
    </row>
    <row r="60" spans="3:9" x14ac:dyDescent="0.2">
      <c r="C60" s="4"/>
      <c r="D60" s="4"/>
      <c r="E60" s="4"/>
      <c r="F60" s="4"/>
      <c r="G60" s="4"/>
      <c r="H60" s="4"/>
      <c r="I60" s="4"/>
    </row>
    <row r="61" spans="3:9" x14ac:dyDescent="0.2">
      <c r="C61" s="4"/>
      <c r="D61" s="4"/>
      <c r="E61" s="4"/>
      <c r="F61" s="4"/>
      <c r="G61" s="4"/>
      <c r="H61" s="4"/>
      <c r="I61" s="4"/>
    </row>
    <row r="62" spans="3:9" x14ac:dyDescent="0.2">
      <c r="C62" s="4"/>
      <c r="D62" s="4"/>
      <c r="E62" s="4"/>
      <c r="F62" s="4"/>
      <c r="G62" s="4"/>
      <c r="H62" s="4"/>
      <c r="I62" s="4"/>
    </row>
    <row r="63" spans="3:9" x14ac:dyDescent="0.2">
      <c r="C63" s="4"/>
      <c r="D63" s="4"/>
      <c r="E63" s="4"/>
      <c r="F63" s="4"/>
      <c r="G63" s="4"/>
      <c r="H63" s="4"/>
      <c r="I63" s="4"/>
    </row>
    <row r="64" spans="3:9" x14ac:dyDescent="0.2">
      <c r="C64" s="4"/>
      <c r="D64" s="4"/>
      <c r="E64" s="4"/>
      <c r="F64" s="4"/>
      <c r="G64" s="4"/>
      <c r="H64" s="4"/>
      <c r="I64" s="4"/>
    </row>
    <row r="65" spans="3:9" x14ac:dyDescent="0.2">
      <c r="C65" s="4"/>
      <c r="D65" s="4"/>
      <c r="E65" s="4"/>
      <c r="F65" s="4"/>
      <c r="G65" s="4"/>
      <c r="H65" s="4"/>
      <c r="I65" s="4"/>
    </row>
    <row r="66" spans="3:9" x14ac:dyDescent="0.2">
      <c r="C66" s="4"/>
      <c r="D66" s="4"/>
      <c r="E66" s="4"/>
      <c r="F66" s="4"/>
      <c r="G66" s="4"/>
      <c r="H66" s="4"/>
      <c r="I66" s="4"/>
    </row>
    <row r="67" spans="3:9" x14ac:dyDescent="0.2">
      <c r="C67" s="4"/>
      <c r="D67" s="4"/>
      <c r="E67" s="4"/>
      <c r="F67" s="4"/>
      <c r="G67" s="4"/>
      <c r="H67" s="4"/>
      <c r="I67" s="4"/>
    </row>
    <row r="68" spans="3:9" x14ac:dyDescent="0.2">
      <c r="C68" s="4"/>
      <c r="D68" s="4"/>
      <c r="E68" s="4"/>
      <c r="F68" s="4"/>
      <c r="G68" s="4"/>
      <c r="H68" s="4"/>
      <c r="I68" s="4"/>
    </row>
    <row r="69" spans="3:9" x14ac:dyDescent="0.2">
      <c r="C69" s="4"/>
      <c r="D69" s="4"/>
      <c r="E69" s="4"/>
      <c r="F69" s="4"/>
      <c r="G69" s="4"/>
      <c r="H69" s="4"/>
      <c r="I69" s="4"/>
    </row>
    <row r="70" spans="3:9" x14ac:dyDescent="0.2">
      <c r="C70" s="4"/>
      <c r="D70" s="4"/>
      <c r="E70" s="4"/>
      <c r="F70" s="4"/>
      <c r="G70" s="4"/>
      <c r="H70" s="4"/>
      <c r="I70" s="4"/>
    </row>
    <row r="71" spans="3:9" x14ac:dyDescent="0.2">
      <c r="C71" s="4"/>
      <c r="D71" s="4"/>
      <c r="E71" s="4"/>
      <c r="F71" s="4"/>
      <c r="G71" s="4"/>
      <c r="H71" s="4"/>
      <c r="I71" s="4"/>
    </row>
    <row r="72" spans="3:9" x14ac:dyDescent="0.2">
      <c r="C72" s="4"/>
      <c r="D72" s="4"/>
      <c r="E72" s="4"/>
      <c r="F72" s="4"/>
      <c r="G72" s="4"/>
      <c r="H72" s="4"/>
      <c r="I72" s="4"/>
    </row>
    <row r="73" spans="3:9" x14ac:dyDescent="0.2">
      <c r="C73" s="4"/>
      <c r="D73" s="4"/>
      <c r="E73" s="4"/>
      <c r="F73" s="4"/>
      <c r="G73" s="4"/>
      <c r="H73" s="4"/>
      <c r="I73" s="4"/>
    </row>
    <row r="74" spans="3:9" x14ac:dyDescent="0.2">
      <c r="C74" s="4"/>
      <c r="D74" s="4"/>
      <c r="E74" s="4"/>
      <c r="F74" s="4"/>
      <c r="G74" s="4"/>
      <c r="H74" s="4"/>
      <c r="I74" s="4"/>
    </row>
    <row r="75" spans="3:9" x14ac:dyDescent="0.2">
      <c r="C75" s="4"/>
      <c r="D75" s="4"/>
      <c r="E75" s="4"/>
      <c r="F75" s="4"/>
      <c r="G75" s="4"/>
      <c r="H75" s="4"/>
      <c r="I75" s="4"/>
    </row>
    <row r="76" spans="3:9" x14ac:dyDescent="0.2">
      <c r="C76" s="4"/>
      <c r="D76" s="4"/>
      <c r="E76" s="4"/>
      <c r="F76" s="4"/>
      <c r="G76" s="4"/>
      <c r="H76" s="4"/>
      <c r="I76" s="4"/>
    </row>
    <row r="77" spans="3:9" x14ac:dyDescent="0.2">
      <c r="C77" s="4"/>
      <c r="D77" s="4"/>
      <c r="E77" s="4"/>
      <c r="F77" s="4"/>
      <c r="G77" s="4"/>
      <c r="H77" s="4"/>
      <c r="I77" s="4"/>
    </row>
    <row r="78" spans="3:9" x14ac:dyDescent="0.2">
      <c r="C78" s="4"/>
      <c r="D78" s="4"/>
      <c r="E78" s="4"/>
      <c r="F78" s="4"/>
      <c r="G78" s="4"/>
      <c r="H78" s="4"/>
      <c r="I78" s="4"/>
    </row>
    <row r="79" spans="3:9" x14ac:dyDescent="0.2">
      <c r="C79" s="4"/>
      <c r="D79" s="4"/>
      <c r="E79" s="4"/>
      <c r="F79" s="4"/>
      <c r="G79" s="4"/>
      <c r="H79" s="4"/>
      <c r="I79" s="4"/>
    </row>
    <row r="80" spans="3:9" x14ac:dyDescent="0.2">
      <c r="C80" s="4"/>
      <c r="D80" s="4"/>
      <c r="E80" s="4"/>
      <c r="F80" s="4"/>
      <c r="G80" s="4"/>
      <c r="H80" s="4"/>
      <c r="I80" s="4"/>
    </row>
    <row r="81" spans="3:9" x14ac:dyDescent="0.2">
      <c r="C81" s="4"/>
      <c r="D81" s="4"/>
      <c r="E81" s="4"/>
      <c r="F81" s="4"/>
      <c r="G81" s="4"/>
      <c r="H81" s="4"/>
      <c r="I81" s="4"/>
    </row>
    <row r="82" spans="3:9" x14ac:dyDescent="0.2">
      <c r="C82" s="4"/>
      <c r="D82" s="4"/>
      <c r="E82" s="4"/>
      <c r="F82" s="4"/>
      <c r="G82" s="4"/>
      <c r="H82" s="4"/>
      <c r="I82" s="4"/>
    </row>
    <row r="83" spans="3:9" x14ac:dyDescent="0.2">
      <c r="C83" s="4"/>
      <c r="D83" s="4"/>
      <c r="E83" s="4"/>
      <c r="F83" s="4"/>
      <c r="G83" s="4"/>
      <c r="H83" s="4"/>
      <c r="I83" s="4"/>
    </row>
    <row r="84" spans="3:9" x14ac:dyDescent="0.2">
      <c r="C84" s="4"/>
      <c r="D84" s="4"/>
      <c r="E84" s="4"/>
      <c r="F84" s="4"/>
      <c r="G84" s="4"/>
      <c r="H84" s="4"/>
      <c r="I84" s="4"/>
    </row>
    <row r="85" spans="3:9" x14ac:dyDescent="0.2">
      <c r="C85" s="4"/>
      <c r="D85" s="4"/>
      <c r="E85" s="4"/>
      <c r="F85" s="4"/>
      <c r="G85" s="4"/>
      <c r="H85" s="4"/>
      <c r="I85" s="4"/>
    </row>
    <row r="86" spans="3:9" x14ac:dyDescent="0.2">
      <c r="C86" s="4"/>
      <c r="D86" s="4"/>
      <c r="E86" s="4"/>
      <c r="F86" s="4"/>
      <c r="G86" s="4"/>
      <c r="H86" s="4"/>
      <c r="I86" s="4"/>
    </row>
    <row r="87" spans="3:9" x14ac:dyDescent="0.2">
      <c r="C87" s="4"/>
      <c r="D87" s="4"/>
      <c r="E87" s="4"/>
      <c r="F87" s="4"/>
      <c r="G87" s="4"/>
      <c r="H87" s="4"/>
      <c r="I87" s="4"/>
    </row>
    <row r="88" spans="3:9" x14ac:dyDescent="0.2">
      <c r="C88" s="4"/>
      <c r="D88" s="4"/>
      <c r="E88" s="4"/>
      <c r="F88" s="4"/>
      <c r="G88" s="4"/>
      <c r="H88" s="4"/>
      <c r="I88" s="4"/>
    </row>
    <row r="89" spans="3:9" x14ac:dyDescent="0.2">
      <c r="C89" s="4"/>
      <c r="D89" s="4"/>
      <c r="E89" s="4"/>
      <c r="F89" s="4"/>
      <c r="G89" s="4"/>
      <c r="H89" s="4"/>
      <c r="I89" s="4"/>
    </row>
    <row r="90" spans="3:9" x14ac:dyDescent="0.2">
      <c r="C90" s="4"/>
      <c r="D90" s="4"/>
      <c r="E90" s="4"/>
      <c r="F90" s="4"/>
      <c r="G90" s="4"/>
      <c r="H90" s="4"/>
      <c r="I90" s="4"/>
    </row>
    <row r="91" spans="3:9" x14ac:dyDescent="0.2">
      <c r="C91" s="4"/>
      <c r="D91" s="4"/>
      <c r="E91" s="4"/>
      <c r="F91" s="4"/>
      <c r="G91" s="4"/>
      <c r="H91" s="4"/>
      <c r="I91" s="4"/>
    </row>
    <row r="92" spans="3:9" x14ac:dyDescent="0.2">
      <c r="C92" s="4"/>
      <c r="D92" s="4"/>
      <c r="E92" s="4"/>
      <c r="F92" s="4"/>
      <c r="G92" s="4"/>
      <c r="H92" s="4"/>
      <c r="I92" s="4"/>
    </row>
    <row r="93" spans="3:9" x14ac:dyDescent="0.2">
      <c r="C93" s="4"/>
      <c r="D93" s="4"/>
      <c r="E93" s="4"/>
      <c r="F93" s="4"/>
      <c r="G93" s="4"/>
      <c r="H93" s="4"/>
      <c r="I93" s="4"/>
    </row>
    <row r="94" spans="3:9" x14ac:dyDescent="0.2">
      <c r="C94" s="4"/>
      <c r="D94" s="4"/>
      <c r="E94" s="4"/>
      <c r="F94" s="4"/>
      <c r="G94" s="4"/>
      <c r="H94" s="4"/>
      <c r="I94" s="4"/>
    </row>
    <row r="95" spans="3:9" x14ac:dyDescent="0.2">
      <c r="C95" s="4"/>
      <c r="D95" s="4"/>
      <c r="E95" s="4"/>
      <c r="F95" s="4"/>
      <c r="G95" s="4"/>
      <c r="H95" s="4"/>
      <c r="I95" s="4"/>
    </row>
    <row r="96" spans="3:9" x14ac:dyDescent="0.2">
      <c r="C96" s="4"/>
      <c r="D96" s="4"/>
      <c r="E96" s="4"/>
      <c r="F96" s="4"/>
      <c r="G96" s="4"/>
      <c r="H96" s="4"/>
      <c r="I96" s="4"/>
    </row>
    <row r="97" spans="3:9" x14ac:dyDescent="0.2">
      <c r="C97" s="4"/>
      <c r="D97" s="4"/>
      <c r="E97" s="4"/>
      <c r="F97" s="4"/>
      <c r="G97" s="4"/>
      <c r="H97" s="4"/>
      <c r="I97" s="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8"/>
  <sheetViews>
    <sheetView workbookViewId="0">
      <selection activeCell="B18" sqref="B18"/>
    </sheetView>
  </sheetViews>
  <sheetFormatPr defaultColWidth="17.140625" defaultRowHeight="12.75" customHeight="1" x14ac:dyDescent="0.2"/>
  <cols>
    <col min="1" max="1" width="43.42578125" customWidth="1"/>
    <col min="2" max="2" width="37.7109375" customWidth="1"/>
    <col min="3" max="3" width="14" customWidth="1"/>
    <col min="4" max="4" width="14" hidden="1" customWidth="1"/>
    <col min="5" max="7" width="14" customWidth="1"/>
    <col min="8" max="8" width="15.28515625" customWidth="1"/>
    <col min="9" max="9" width="16.28515625" customWidth="1"/>
    <col min="10" max="10" width="18.7109375" customWidth="1"/>
    <col min="11" max="11" width="17.5703125" customWidth="1"/>
    <col min="12" max="12" width="14.28515625" customWidth="1"/>
    <col min="13" max="13" width="16" customWidth="1"/>
    <col min="14" max="14" width="17.5703125" customWidth="1"/>
    <col min="15" max="16" width="12.28515625" customWidth="1"/>
    <col min="17" max="17" width="9.85546875" customWidth="1"/>
  </cols>
  <sheetData>
    <row r="1" spans="1:17" ht="12.75" customHeight="1" x14ac:dyDescent="0.2">
      <c r="A1" s="10" t="s">
        <v>243</v>
      </c>
      <c r="B1" s="10" t="s">
        <v>111</v>
      </c>
      <c r="C1" s="5" t="s">
        <v>1</v>
      </c>
      <c r="D1" s="6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6" t="s">
        <v>7</v>
      </c>
      <c r="J1" s="7" t="s">
        <v>8</v>
      </c>
      <c r="K1" s="7" t="s">
        <v>9</v>
      </c>
      <c r="L1" s="7" t="s">
        <v>10</v>
      </c>
      <c r="M1" s="7" t="s">
        <v>11</v>
      </c>
      <c r="N1" s="7" t="s">
        <v>12</v>
      </c>
      <c r="O1" s="7" t="s">
        <v>13</v>
      </c>
      <c r="P1" s="7"/>
      <c r="Q1" s="7"/>
    </row>
    <row r="2" spans="1:17" ht="12.75" customHeight="1" x14ac:dyDescent="0.2">
      <c r="A2" t="s">
        <v>112</v>
      </c>
      <c r="B2" t="s">
        <v>244</v>
      </c>
      <c r="C2" s="4">
        <v>106000</v>
      </c>
      <c r="D2" s="4">
        <v>112500</v>
      </c>
      <c r="E2" s="4">
        <v>140700</v>
      </c>
      <c r="F2" s="4">
        <v>131000</v>
      </c>
      <c r="G2" s="4">
        <v>136000</v>
      </c>
      <c r="H2" s="4">
        <v>141000</v>
      </c>
      <c r="I2" s="3">
        <f t="shared" ref="I2:I18" si="0">C2/$C$19</f>
        <v>0.45677113654569845</v>
      </c>
      <c r="J2" s="3">
        <f t="shared" ref="J2:J18" si="1">E2/$E$19</f>
        <v>0.67024671462400198</v>
      </c>
      <c r="K2" s="3">
        <f t="shared" ref="K2:K18" si="2">F2/$F$19</f>
        <v>0.58538930846754456</v>
      </c>
      <c r="L2" s="3">
        <f t="shared" ref="L2:L18" si="3">G2/$G$19</f>
        <v>0.62447568149352539</v>
      </c>
      <c r="M2" s="3">
        <f t="shared" ref="M2:M18" si="4">H2/$H$19</f>
        <v>0.62629729044248117</v>
      </c>
      <c r="N2" s="3">
        <f t="shared" ref="N2:N18" si="5">M2-I2</f>
        <v>0.16952615389678272</v>
      </c>
      <c r="O2" s="4">
        <f t="shared" ref="O2:O19" si="6">H2-C2</f>
        <v>35000</v>
      </c>
    </row>
    <row r="3" spans="1:17" ht="12.75" customHeight="1" x14ac:dyDescent="0.2">
      <c r="A3" t="s">
        <v>113</v>
      </c>
      <c r="B3" t="s">
        <v>245</v>
      </c>
      <c r="C3" s="4">
        <v>49359.6</v>
      </c>
      <c r="D3" s="4">
        <v>41400</v>
      </c>
      <c r="E3" s="4">
        <v>24382.7</v>
      </c>
      <c r="F3" s="4">
        <v>35822.199999999997</v>
      </c>
      <c r="G3" s="4">
        <v>35822.199999999997</v>
      </c>
      <c r="H3" s="4">
        <v>35822.199999999997</v>
      </c>
      <c r="I3" s="3">
        <f t="shared" si="0"/>
        <v>0.21269849614567035</v>
      </c>
      <c r="J3" s="3">
        <f t="shared" si="1"/>
        <v>0.11615084981281204</v>
      </c>
      <c r="K3" s="3">
        <f t="shared" si="2"/>
        <v>0.16007582355561889</v>
      </c>
      <c r="L3" s="3">
        <f t="shared" si="3"/>
        <v>0.16448597615880414</v>
      </c>
      <c r="M3" s="3">
        <f t="shared" si="4"/>
        <v>0.15911593473538049</v>
      </c>
      <c r="N3" s="3">
        <f t="shared" si="5"/>
        <v>-5.3582561410289858E-2</v>
      </c>
      <c r="O3" s="4">
        <f t="shared" si="6"/>
        <v>-13537.400000000001</v>
      </c>
    </row>
    <row r="4" spans="1:17" ht="12.75" customHeight="1" x14ac:dyDescent="0.2">
      <c r="A4" t="s">
        <v>114</v>
      </c>
      <c r="B4" t="s">
        <v>246</v>
      </c>
      <c r="C4" s="4">
        <v>22695.599999999999</v>
      </c>
      <c r="D4" s="4">
        <v>22625</v>
      </c>
      <c r="E4" s="4">
        <v>19333.400000000001</v>
      </c>
      <c r="F4" s="4">
        <v>20000</v>
      </c>
      <c r="G4" s="4">
        <v>20000</v>
      </c>
      <c r="H4" s="4">
        <v>21000</v>
      </c>
      <c r="I4" s="3">
        <f t="shared" si="0"/>
        <v>9.7799009496099557E-2</v>
      </c>
      <c r="J4" s="3">
        <f t="shared" si="1"/>
        <v>9.2097710252392911E-2</v>
      </c>
      <c r="K4" s="3">
        <f t="shared" si="2"/>
        <v>8.9372413506495357E-2</v>
      </c>
      <c r="L4" s="3">
        <f t="shared" si="3"/>
        <v>9.1834659043165498E-2</v>
      </c>
      <c r="M4" s="3">
        <f t="shared" si="4"/>
        <v>9.3278319853135505E-2</v>
      </c>
      <c r="N4" s="3">
        <f t="shared" si="5"/>
        <v>-4.5206896429640514E-3</v>
      </c>
      <c r="O4" s="4">
        <f t="shared" si="6"/>
        <v>-1695.5999999999985</v>
      </c>
    </row>
    <row r="5" spans="1:17" ht="12.75" customHeight="1" x14ac:dyDescent="0.2">
      <c r="A5" t="s">
        <v>115</v>
      </c>
      <c r="B5" t="s">
        <v>247</v>
      </c>
      <c r="C5" s="4">
        <v>5010.3999999999996</v>
      </c>
      <c r="D5" s="4">
        <v>5400</v>
      </c>
      <c r="E5" s="4">
        <v>7800</v>
      </c>
      <c r="F5" s="4">
        <v>6360.5</v>
      </c>
      <c r="G5" s="4">
        <v>6360.5</v>
      </c>
      <c r="H5" s="4">
        <v>6360.5</v>
      </c>
      <c r="I5" s="3">
        <f t="shared" si="0"/>
        <v>2.1590623608948749E-2</v>
      </c>
      <c r="J5" s="3">
        <f t="shared" si="1"/>
        <v>3.7156534286192013E-2</v>
      </c>
      <c r="K5" s="3">
        <f t="shared" si="2"/>
        <v>2.8422661805403187E-2</v>
      </c>
      <c r="L5" s="3">
        <f t="shared" si="3"/>
        <v>2.9205717442202708E-2</v>
      </c>
      <c r="M5" s="3">
        <f t="shared" si="4"/>
        <v>2.825222635361278E-2</v>
      </c>
      <c r="N5" s="3">
        <f t="shared" si="5"/>
        <v>6.6616027446640309E-3</v>
      </c>
      <c r="O5" s="4">
        <f t="shared" si="6"/>
        <v>1350.1000000000004</v>
      </c>
    </row>
    <row r="6" spans="1:17" ht="12.75" customHeight="1" x14ac:dyDescent="0.2">
      <c r="A6" t="s">
        <v>116</v>
      </c>
      <c r="B6" t="s">
        <v>248</v>
      </c>
      <c r="C6" s="4" t="s">
        <v>117</v>
      </c>
      <c r="D6" s="4" t="s">
        <v>117</v>
      </c>
      <c r="E6" s="4">
        <v>5515</v>
      </c>
      <c r="F6" s="4">
        <v>5515</v>
      </c>
      <c r="G6" s="4">
        <v>5515</v>
      </c>
      <c r="H6" s="4">
        <v>5515</v>
      </c>
      <c r="I6" s="3" t="e">
        <f t="shared" si="0"/>
        <v>#VALUE!</v>
      </c>
      <c r="J6" s="3">
        <f t="shared" si="1"/>
        <v>2.6271575203634479E-2</v>
      </c>
      <c r="K6" s="3">
        <f t="shared" si="2"/>
        <v>2.4644443024416096E-2</v>
      </c>
      <c r="L6" s="3">
        <f t="shared" si="3"/>
        <v>2.5323407231152888E-2</v>
      </c>
      <c r="M6" s="3">
        <f t="shared" si="4"/>
        <v>2.4496663523335346E-2</v>
      </c>
      <c r="N6" s="3" t="e">
        <f t="shared" si="5"/>
        <v>#VALUE!</v>
      </c>
      <c r="O6" s="4" t="e">
        <f t="shared" si="6"/>
        <v>#VALUE!</v>
      </c>
    </row>
    <row r="7" spans="1:17" ht="12.75" customHeight="1" x14ac:dyDescent="0.2">
      <c r="A7" t="s">
        <v>118</v>
      </c>
      <c r="B7" t="s">
        <v>249</v>
      </c>
      <c r="C7" s="4">
        <v>2780</v>
      </c>
      <c r="D7" s="4">
        <v>2865</v>
      </c>
      <c r="E7" s="4">
        <v>2735</v>
      </c>
      <c r="F7" s="4">
        <v>2900</v>
      </c>
      <c r="G7" s="4">
        <v>2900</v>
      </c>
      <c r="H7" s="4">
        <v>2900</v>
      </c>
      <c r="I7" s="3">
        <f t="shared" si="0"/>
        <v>1.1979469430160771E-2</v>
      </c>
      <c r="J7" s="3">
        <f t="shared" si="1"/>
        <v>1.3028605291376302E-2</v>
      </c>
      <c r="K7" s="3">
        <f t="shared" si="2"/>
        <v>1.2958999958441826E-2</v>
      </c>
      <c r="L7" s="3">
        <f t="shared" si="3"/>
        <v>1.3316025561258998E-2</v>
      </c>
      <c r="M7" s="3">
        <f t="shared" si="4"/>
        <v>1.2881291789242522E-2</v>
      </c>
      <c r="N7" s="3">
        <f t="shared" si="5"/>
        <v>9.0182235908175049E-4</v>
      </c>
      <c r="O7" s="4">
        <f t="shared" si="6"/>
        <v>120</v>
      </c>
    </row>
    <row r="8" spans="1:17" ht="12.75" customHeight="1" x14ac:dyDescent="0.2">
      <c r="A8" t="s">
        <v>119</v>
      </c>
      <c r="B8" t="s">
        <v>250</v>
      </c>
      <c r="C8" s="4">
        <v>27806.3</v>
      </c>
      <c r="D8" s="4">
        <v>28810</v>
      </c>
      <c r="E8" s="4">
        <v>1217.5</v>
      </c>
      <c r="F8" s="4">
        <v>1480</v>
      </c>
      <c r="G8" s="4">
        <v>1850</v>
      </c>
      <c r="H8" s="4">
        <v>2300</v>
      </c>
      <c r="I8" s="3">
        <f t="shared" si="0"/>
        <v>0.11982184202010052</v>
      </c>
      <c r="J8" s="3">
        <f t="shared" si="1"/>
        <v>5.7997539094152275E-3</v>
      </c>
      <c r="K8" s="3">
        <f t="shared" si="2"/>
        <v>6.6135585994806564E-3</v>
      </c>
      <c r="L8" s="3">
        <f t="shared" si="3"/>
        <v>8.4947059614928089E-3</v>
      </c>
      <c r="M8" s="3">
        <f t="shared" si="4"/>
        <v>1.0216196936295793E-2</v>
      </c>
      <c r="N8" s="3">
        <f t="shared" si="5"/>
        <v>-0.10960564508380473</v>
      </c>
      <c r="O8" s="4">
        <f t="shared" si="6"/>
        <v>-25506.3</v>
      </c>
    </row>
    <row r="9" spans="1:17" ht="12.75" customHeight="1" x14ac:dyDescent="0.2">
      <c r="A9" t="s">
        <v>120</v>
      </c>
      <c r="B9" t="s">
        <v>251</v>
      </c>
      <c r="C9" s="4" t="s">
        <v>40</v>
      </c>
      <c r="D9" s="4" t="s">
        <v>40</v>
      </c>
      <c r="E9" s="4">
        <v>1182.5</v>
      </c>
      <c r="F9" s="4">
        <v>1320</v>
      </c>
      <c r="G9" s="4">
        <v>1350</v>
      </c>
      <c r="H9" s="4">
        <v>1400</v>
      </c>
      <c r="I9" s="3" t="e">
        <f t="shared" si="0"/>
        <v>#VALUE!</v>
      </c>
      <c r="J9" s="3">
        <f t="shared" si="1"/>
        <v>5.6330258709515451E-3</v>
      </c>
      <c r="K9" s="3">
        <f t="shared" si="2"/>
        <v>5.8985792914286938E-3</v>
      </c>
      <c r="L9" s="3">
        <f t="shared" si="3"/>
        <v>6.1988394854136713E-3</v>
      </c>
      <c r="M9" s="3">
        <f t="shared" si="4"/>
        <v>6.2185546568756999E-3</v>
      </c>
      <c r="N9" s="3" t="e">
        <f t="shared" si="5"/>
        <v>#VALUE!</v>
      </c>
      <c r="O9" s="4" t="e">
        <f t="shared" si="6"/>
        <v>#VALUE!</v>
      </c>
    </row>
    <row r="10" spans="1:17" ht="12.75" customHeight="1" x14ac:dyDescent="0.2">
      <c r="A10" t="s">
        <v>121</v>
      </c>
      <c r="B10" t="s">
        <v>252</v>
      </c>
      <c r="C10" s="4">
        <v>950</v>
      </c>
      <c r="D10" s="4">
        <v>1000</v>
      </c>
      <c r="E10" s="4">
        <v>918</v>
      </c>
      <c r="F10" s="4">
        <v>1000</v>
      </c>
      <c r="G10" s="4">
        <v>1300</v>
      </c>
      <c r="H10" s="4">
        <v>1500</v>
      </c>
      <c r="I10" s="3">
        <f t="shared" si="0"/>
        <v>4.0937035822491844E-3</v>
      </c>
      <c r="J10" s="3">
        <f t="shared" si="1"/>
        <v>4.3730382659902907E-3</v>
      </c>
      <c r="K10" s="3">
        <f t="shared" si="2"/>
        <v>4.4686206753247679E-3</v>
      </c>
      <c r="L10" s="3">
        <f t="shared" si="3"/>
        <v>5.9692528378057575E-3</v>
      </c>
      <c r="M10" s="3">
        <f t="shared" si="4"/>
        <v>6.6627371323668217E-3</v>
      </c>
      <c r="N10" s="3">
        <f t="shared" si="5"/>
        <v>2.5690335501176373E-3</v>
      </c>
      <c r="O10" s="4">
        <f t="shared" si="6"/>
        <v>550</v>
      </c>
    </row>
    <row r="11" spans="1:17" ht="12.75" customHeight="1" x14ac:dyDescent="0.2">
      <c r="A11" t="s">
        <v>122</v>
      </c>
      <c r="B11" t="s">
        <v>253</v>
      </c>
      <c r="C11" s="4">
        <v>2671.9</v>
      </c>
      <c r="D11" s="4">
        <v>2500</v>
      </c>
      <c r="E11" s="4">
        <v>3180</v>
      </c>
      <c r="F11" s="4">
        <v>3300</v>
      </c>
      <c r="G11" s="4">
        <v>3500</v>
      </c>
      <c r="H11" s="4">
        <v>3800</v>
      </c>
      <c r="I11" s="3">
        <f t="shared" si="0"/>
        <v>1.151364905411747E-2</v>
      </c>
      <c r="J11" s="3">
        <f t="shared" si="1"/>
        <v>1.5148433208985974E-2</v>
      </c>
      <c r="K11" s="3">
        <f t="shared" si="2"/>
        <v>1.4746448228571735E-2</v>
      </c>
      <c r="L11" s="3">
        <f t="shared" si="3"/>
        <v>1.6071065332553962E-2</v>
      </c>
      <c r="M11" s="3">
        <f t="shared" si="4"/>
        <v>1.6878934068662615E-2</v>
      </c>
      <c r="N11" s="3">
        <f t="shared" si="5"/>
        <v>5.3652850145451455E-3</v>
      </c>
      <c r="O11" s="4">
        <f t="shared" si="6"/>
        <v>1128.0999999999999</v>
      </c>
    </row>
    <row r="12" spans="1:17" ht="12.75" customHeight="1" x14ac:dyDescent="0.2">
      <c r="A12" t="s">
        <v>123</v>
      </c>
      <c r="B12" t="s">
        <v>254</v>
      </c>
      <c r="C12" s="4">
        <v>1832</v>
      </c>
      <c r="D12" s="4">
        <v>1840</v>
      </c>
      <c r="E12" s="4">
        <v>1601.6</v>
      </c>
      <c r="F12" s="4">
        <v>1600</v>
      </c>
      <c r="G12" s="4">
        <v>1600</v>
      </c>
      <c r="H12" s="4">
        <v>1850</v>
      </c>
      <c r="I12" s="3">
        <f t="shared" si="0"/>
        <v>7.8943841712426372E-3</v>
      </c>
      <c r="J12" s="3">
        <f t="shared" si="1"/>
        <v>7.6294750400980925E-3</v>
      </c>
      <c r="K12" s="3">
        <f t="shared" si="2"/>
        <v>7.1497930805196289E-3</v>
      </c>
      <c r="L12" s="3">
        <f t="shared" si="3"/>
        <v>7.3467727234532397E-3</v>
      </c>
      <c r="M12" s="3">
        <f t="shared" si="4"/>
        <v>8.217375796585746E-3</v>
      </c>
      <c r="N12" s="3">
        <f t="shared" si="5"/>
        <v>3.229916253431088E-4</v>
      </c>
      <c r="O12" s="4">
        <f t="shared" si="6"/>
        <v>18</v>
      </c>
    </row>
    <row r="13" spans="1:17" ht="12.75" customHeight="1" x14ac:dyDescent="0.2">
      <c r="A13" t="s">
        <v>124</v>
      </c>
      <c r="B13" t="s">
        <v>255</v>
      </c>
      <c r="C13" s="4">
        <v>450</v>
      </c>
      <c r="D13" s="4">
        <v>500</v>
      </c>
      <c r="E13" s="4">
        <v>445</v>
      </c>
      <c r="F13" s="4">
        <v>565</v>
      </c>
      <c r="G13" s="4">
        <v>665</v>
      </c>
      <c r="H13" s="4">
        <v>765</v>
      </c>
      <c r="I13" s="3">
        <f t="shared" si="0"/>
        <v>1.9391227494864559E-3</v>
      </c>
      <c r="J13" s="3">
        <f t="shared" si="1"/>
        <v>2.1198279176096722E-3</v>
      </c>
      <c r="K13" s="3">
        <f t="shared" si="2"/>
        <v>2.5247706815584941E-3</v>
      </c>
      <c r="L13" s="3">
        <f t="shared" si="3"/>
        <v>3.053502413185253E-3</v>
      </c>
      <c r="M13" s="3">
        <f t="shared" si="4"/>
        <v>3.3979959375070789E-3</v>
      </c>
      <c r="N13" s="3">
        <f t="shared" si="5"/>
        <v>1.458873188020623E-3</v>
      </c>
      <c r="O13" s="4">
        <f t="shared" si="6"/>
        <v>315</v>
      </c>
    </row>
    <row r="14" spans="1:17" ht="12.75" customHeight="1" x14ac:dyDescent="0.2">
      <c r="A14" t="s">
        <v>125</v>
      </c>
      <c r="B14" t="s">
        <v>256</v>
      </c>
      <c r="C14" s="4">
        <v>350</v>
      </c>
      <c r="D14" s="4">
        <v>400</v>
      </c>
      <c r="E14" s="4">
        <v>350</v>
      </c>
      <c r="F14" s="4">
        <v>400</v>
      </c>
      <c r="G14" s="4">
        <v>400</v>
      </c>
      <c r="H14" s="4">
        <v>400</v>
      </c>
      <c r="I14" s="3">
        <f t="shared" si="0"/>
        <v>1.5082065829339101E-3</v>
      </c>
      <c r="J14" s="3">
        <f t="shared" si="1"/>
        <v>1.667280384636821E-3</v>
      </c>
      <c r="K14" s="3">
        <f t="shared" si="2"/>
        <v>1.7874482701299072E-3</v>
      </c>
      <c r="L14" s="3">
        <f t="shared" si="3"/>
        <v>1.8366931808633099E-3</v>
      </c>
      <c r="M14" s="3">
        <f t="shared" si="4"/>
        <v>1.7767299019644856E-3</v>
      </c>
      <c r="N14" s="3">
        <f t="shared" si="5"/>
        <v>2.6852331903057551E-4</v>
      </c>
      <c r="O14" s="4">
        <f t="shared" si="6"/>
        <v>50</v>
      </c>
    </row>
    <row r="15" spans="1:17" ht="12.75" customHeight="1" x14ac:dyDescent="0.2">
      <c r="A15" t="s">
        <v>126</v>
      </c>
      <c r="B15" t="s">
        <v>257</v>
      </c>
      <c r="C15" s="4">
        <v>115</v>
      </c>
      <c r="D15" s="4">
        <v>400</v>
      </c>
      <c r="E15" s="4">
        <v>152</v>
      </c>
      <c r="F15" s="4">
        <v>12100</v>
      </c>
      <c r="G15" s="4">
        <v>100</v>
      </c>
      <c r="H15" s="4">
        <v>100</v>
      </c>
      <c r="I15" s="3">
        <f t="shared" si="0"/>
        <v>4.9555359153542755E-4</v>
      </c>
      <c r="J15" s="3">
        <f t="shared" si="1"/>
        <v>7.2407605275656229E-4</v>
      </c>
      <c r="K15" s="3">
        <f t="shared" si="2"/>
        <v>5.4070310171429693E-2</v>
      </c>
      <c r="L15" s="3">
        <f t="shared" si="3"/>
        <v>4.5917329521582748E-4</v>
      </c>
      <c r="M15" s="3">
        <f t="shared" si="4"/>
        <v>4.4418247549112141E-4</v>
      </c>
      <c r="N15" s="3">
        <f t="shared" si="5"/>
        <v>-5.1371116044306143E-5</v>
      </c>
      <c r="O15" s="4">
        <f t="shared" si="6"/>
        <v>-15</v>
      </c>
    </row>
    <row r="16" spans="1:17" ht="12.75" customHeight="1" x14ac:dyDescent="0.2">
      <c r="A16" t="s">
        <v>127</v>
      </c>
      <c r="B16" t="s">
        <v>258</v>
      </c>
      <c r="C16" s="4">
        <v>337</v>
      </c>
      <c r="D16" s="4">
        <v>355</v>
      </c>
      <c r="E16" s="4">
        <v>410</v>
      </c>
      <c r="F16" s="4">
        <v>420</v>
      </c>
      <c r="G16" s="4">
        <v>420</v>
      </c>
      <c r="H16" s="4">
        <v>420</v>
      </c>
      <c r="I16" s="3">
        <f t="shared" si="0"/>
        <v>1.452187481282079E-3</v>
      </c>
      <c r="J16" s="3">
        <f t="shared" si="1"/>
        <v>1.9530998791459902E-3</v>
      </c>
      <c r="K16" s="3">
        <f t="shared" si="2"/>
        <v>1.8768206836364024E-3</v>
      </c>
      <c r="L16" s="3">
        <f t="shared" si="3"/>
        <v>1.9285278399064755E-3</v>
      </c>
      <c r="M16" s="3">
        <f t="shared" si="4"/>
        <v>1.8655663970627101E-3</v>
      </c>
      <c r="N16" s="3">
        <f t="shared" si="5"/>
        <v>4.1337891578063107E-4</v>
      </c>
      <c r="O16" s="4">
        <f t="shared" si="6"/>
        <v>83</v>
      </c>
    </row>
    <row r="17" spans="1:17" ht="12.75" customHeight="1" x14ac:dyDescent="0.2">
      <c r="A17" t="s">
        <v>128</v>
      </c>
      <c r="B17" t="s">
        <v>259</v>
      </c>
      <c r="C17" s="4">
        <v>318</v>
      </c>
      <c r="D17" s="4">
        <v>334</v>
      </c>
      <c r="E17" s="4"/>
      <c r="F17" s="4"/>
      <c r="G17" s="4"/>
      <c r="H17" s="4"/>
      <c r="I17" s="3">
        <f t="shared" si="0"/>
        <v>1.3703134096370955E-3</v>
      </c>
      <c r="J17" s="3">
        <f t="shared" si="1"/>
        <v>0</v>
      </c>
      <c r="K17" s="3">
        <f t="shared" si="2"/>
        <v>0</v>
      </c>
      <c r="L17" s="3">
        <f t="shared" si="3"/>
        <v>0</v>
      </c>
      <c r="M17" s="3">
        <f t="shared" si="4"/>
        <v>0</v>
      </c>
      <c r="N17" s="3">
        <f t="shared" si="5"/>
        <v>-1.3703134096370955E-3</v>
      </c>
      <c r="O17" s="4">
        <f t="shared" si="6"/>
        <v>-318</v>
      </c>
    </row>
    <row r="18" spans="1:17" ht="12.75" customHeight="1" x14ac:dyDescent="0.2">
      <c r="A18" t="s">
        <v>129</v>
      </c>
      <c r="B18" t="s">
        <v>260</v>
      </c>
      <c r="C18" s="4">
        <v>11387.9</v>
      </c>
      <c r="D18" s="4">
        <v>11880</v>
      </c>
      <c r="E18" s="4"/>
      <c r="F18" s="4"/>
      <c r="G18" s="4"/>
      <c r="H18" s="4"/>
      <c r="I18" s="3">
        <f t="shared" si="0"/>
        <v>4.9072302130837353E-2</v>
      </c>
      <c r="J18" s="3">
        <f t="shared" si="1"/>
        <v>0</v>
      </c>
      <c r="K18" s="3">
        <f t="shared" si="2"/>
        <v>0</v>
      </c>
      <c r="L18" s="3">
        <f t="shared" si="3"/>
        <v>0</v>
      </c>
      <c r="M18" s="3">
        <f t="shared" si="4"/>
        <v>0</v>
      </c>
      <c r="N18" s="3">
        <f t="shared" si="5"/>
        <v>-4.9072302130837353E-2</v>
      </c>
      <c r="O18" s="4">
        <f t="shared" si="6"/>
        <v>-11387.9</v>
      </c>
    </row>
    <row r="19" spans="1:17" ht="12.75" customHeight="1" x14ac:dyDescent="0.2">
      <c r="A19" s="9" t="s">
        <v>26</v>
      </c>
      <c r="B19" s="9"/>
      <c r="C19" s="1">
        <f t="shared" ref="C19:H19" si="7">SUM(C2:C18)</f>
        <v>232063.69999999998</v>
      </c>
      <c r="D19" s="1">
        <f t="shared" si="7"/>
        <v>232809</v>
      </c>
      <c r="E19" s="1">
        <f t="shared" si="7"/>
        <v>209922.7</v>
      </c>
      <c r="F19" s="1">
        <f t="shared" si="7"/>
        <v>223782.7</v>
      </c>
      <c r="G19" s="1">
        <f t="shared" si="7"/>
        <v>217782.7</v>
      </c>
      <c r="H19" s="1">
        <f t="shared" si="7"/>
        <v>225132.7</v>
      </c>
      <c r="I19" s="4"/>
      <c r="J19" s="3"/>
      <c r="K19" s="4"/>
      <c r="L19" s="3"/>
      <c r="M19" s="9"/>
      <c r="N19" s="9"/>
      <c r="O19" s="1">
        <f t="shared" si="6"/>
        <v>-6930.9999999999709</v>
      </c>
      <c r="P19" s="9"/>
      <c r="Q19" s="9"/>
    </row>
    <row r="20" spans="1:17" ht="12.75" customHeight="1" x14ac:dyDescent="0.2">
      <c r="C20" s="4"/>
      <c r="D20" s="4"/>
      <c r="E20" s="4"/>
      <c r="F20" s="4"/>
      <c r="G20" s="4"/>
      <c r="H20" s="4"/>
      <c r="I20" s="4"/>
    </row>
    <row r="21" spans="1:17" ht="12.75" customHeight="1" x14ac:dyDescent="0.2">
      <c r="C21" s="4"/>
      <c r="D21" s="4"/>
      <c r="E21" s="4"/>
      <c r="F21" s="4"/>
      <c r="G21" s="4"/>
      <c r="H21" s="4"/>
      <c r="I21" s="4"/>
    </row>
    <row r="22" spans="1:17" ht="12.75" customHeight="1" x14ac:dyDescent="0.2">
      <c r="C22" s="4"/>
      <c r="D22" s="4"/>
      <c r="E22" s="4"/>
      <c r="F22" s="4"/>
      <c r="G22" s="4"/>
      <c r="H22" s="4"/>
      <c r="I22" s="4"/>
    </row>
    <row r="23" spans="1:17" ht="12.75" customHeight="1" x14ac:dyDescent="0.2">
      <c r="C23" s="4"/>
      <c r="D23" s="4"/>
      <c r="E23" s="4"/>
      <c r="F23" s="4"/>
      <c r="G23" s="4"/>
      <c r="H23" s="4"/>
      <c r="I23" s="4"/>
    </row>
    <row r="24" spans="1:17" ht="12.75" customHeight="1" x14ac:dyDescent="0.2">
      <c r="C24" s="4"/>
      <c r="D24" s="4"/>
      <c r="E24" s="4"/>
      <c r="F24" s="4"/>
      <c r="G24" s="4"/>
      <c r="H24" s="4"/>
      <c r="I24" s="4"/>
    </row>
    <row r="25" spans="1:17" ht="12.75" customHeight="1" x14ac:dyDescent="0.2">
      <c r="C25" s="4"/>
      <c r="D25" s="4"/>
      <c r="E25" s="4"/>
      <c r="F25" s="4"/>
      <c r="G25" s="4"/>
      <c r="H25" s="4"/>
      <c r="I25" s="4"/>
    </row>
    <row r="26" spans="1:17" ht="12.75" customHeight="1" x14ac:dyDescent="0.2">
      <c r="C26" s="4"/>
      <c r="D26" s="4"/>
      <c r="E26" s="4"/>
      <c r="F26" s="4"/>
      <c r="G26" s="4"/>
      <c r="H26" s="4"/>
      <c r="I26" s="4"/>
    </row>
    <row r="27" spans="1:17" ht="12.75" customHeight="1" x14ac:dyDescent="0.2">
      <c r="C27" s="4"/>
      <c r="D27" s="4"/>
      <c r="E27" s="4"/>
      <c r="F27" s="4"/>
      <c r="G27" s="4"/>
      <c r="H27" s="4"/>
      <c r="I27" s="4"/>
    </row>
    <row r="28" spans="1:17" ht="12.75" customHeight="1" x14ac:dyDescent="0.2">
      <c r="C28" s="4"/>
      <c r="D28" s="4"/>
      <c r="E28" s="4"/>
      <c r="F28" s="4"/>
      <c r="G28" s="4"/>
      <c r="H28" s="4"/>
      <c r="I28" s="4"/>
    </row>
    <row r="29" spans="1:17" ht="12.75" customHeight="1" x14ac:dyDescent="0.2">
      <c r="C29" s="4"/>
      <c r="D29" s="4"/>
      <c r="E29" s="4"/>
      <c r="F29" s="4"/>
      <c r="G29" s="4"/>
      <c r="H29" s="4"/>
      <c r="I29" s="4"/>
    </row>
    <row r="30" spans="1:17" ht="12.75" customHeight="1" x14ac:dyDescent="0.2">
      <c r="C30" s="4"/>
      <c r="D30" s="4"/>
      <c r="E30" s="4"/>
      <c r="F30" s="4"/>
      <c r="G30" s="4"/>
      <c r="H30" s="4"/>
      <c r="I30" s="4"/>
    </row>
    <row r="31" spans="1:17" x14ac:dyDescent="0.2">
      <c r="C31" s="4"/>
      <c r="D31" s="4"/>
      <c r="E31" s="4"/>
      <c r="F31" s="4"/>
      <c r="G31" s="4"/>
      <c r="H31" s="4"/>
      <c r="I31" s="4"/>
    </row>
    <row r="32" spans="1:17" x14ac:dyDescent="0.2">
      <c r="C32" s="4"/>
      <c r="D32" s="4"/>
      <c r="E32" s="4"/>
      <c r="F32" s="4"/>
      <c r="G32" s="4"/>
      <c r="H32" s="4"/>
      <c r="I32" s="4"/>
    </row>
    <row r="33" spans="3:9" x14ac:dyDescent="0.2">
      <c r="C33" s="4"/>
      <c r="D33" s="4"/>
      <c r="E33" s="4"/>
      <c r="F33" s="4"/>
      <c r="G33" s="4"/>
      <c r="H33" s="4"/>
      <c r="I33" s="4"/>
    </row>
    <row r="34" spans="3:9" x14ac:dyDescent="0.2">
      <c r="C34" s="4"/>
      <c r="D34" s="4"/>
      <c r="E34" s="4"/>
      <c r="F34" s="4"/>
      <c r="G34" s="4"/>
      <c r="H34" s="4"/>
      <c r="I34" s="4"/>
    </row>
    <row r="35" spans="3:9" x14ac:dyDescent="0.2">
      <c r="C35" s="4"/>
      <c r="D35" s="4"/>
      <c r="E35" s="4"/>
      <c r="F35" s="4"/>
      <c r="G35" s="4"/>
      <c r="H35" s="4"/>
      <c r="I35" s="4"/>
    </row>
    <row r="36" spans="3:9" x14ac:dyDescent="0.2">
      <c r="C36" s="4"/>
      <c r="D36" s="4"/>
      <c r="E36" s="4"/>
      <c r="F36" s="4"/>
      <c r="G36" s="4"/>
      <c r="H36" s="4"/>
      <c r="I36" s="4"/>
    </row>
    <row r="37" spans="3:9" x14ac:dyDescent="0.2">
      <c r="C37" s="4"/>
      <c r="D37" s="4"/>
      <c r="E37" s="4"/>
      <c r="F37" s="4"/>
      <c r="G37" s="4"/>
      <c r="H37" s="4"/>
      <c r="I37" s="4"/>
    </row>
    <row r="38" spans="3:9" x14ac:dyDescent="0.2">
      <c r="C38" s="4"/>
      <c r="D38" s="4"/>
      <c r="E38" s="4"/>
      <c r="F38" s="4"/>
      <c r="G38" s="4"/>
      <c r="H38" s="4"/>
      <c r="I38" s="4"/>
    </row>
    <row r="39" spans="3:9" x14ac:dyDescent="0.2">
      <c r="C39" s="4"/>
      <c r="D39" s="4"/>
      <c r="E39" s="4"/>
      <c r="F39" s="4"/>
      <c r="G39" s="4"/>
      <c r="H39" s="4"/>
      <c r="I39" s="4"/>
    </row>
    <row r="40" spans="3:9" x14ac:dyDescent="0.2">
      <c r="C40" s="4"/>
      <c r="D40" s="4"/>
      <c r="E40" s="4"/>
      <c r="F40" s="4"/>
      <c r="G40" s="4"/>
      <c r="H40" s="4"/>
      <c r="I40" s="4"/>
    </row>
    <row r="41" spans="3:9" x14ac:dyDescent="0.2">
      <c r="C41" s="4"/>
      <c r="D41" s="4"/>
      <c r="E41" s="4"/>
      <c r="F41" s="4"/>
      <c r="G41" s="4"/>
      <c r="H41" s="4"/>
      <c r="I41" s="4"/>
    </row>
    <row r="42" spans="3:9" x14ac:dyDescent="0.2">
      <c r="C42" s="4"/>
      <c r="D42" s="4"/>
      <c r="E42" s="4"/>
      <c r="F42" s="4"/>
      <c r="G42" s="4"/>
      <c r="H42" s="4"/>
      <c r="I42" s="4"/>
    </row>
    <row r="43" spans="3:9" x14ac:dyDescent="0.2">
      <c r="C43" s="4"/>
      <c r="D43" s="4"/>
      <c r="E43" s="4"/>
      <c r="F43" s="4"/>
      <c r="G43" s="4"/>
      <c r="H43" s="4"/>
      <c r="I43" s="4"/>
    </row>
    <row r="44" spans="3:9" x14ac:dyDescent="0.2">
      <c r="C44" s="4"/>
      <c r="D44" s="4"/>
      <c r="E44" s="4"/>
      <c r="F44" s="4"/>
      <c r="G44" s="4"/>
      <c r="H44" s="4"/>
      <c r="I44" s="4"/>
    </row>
    <row r="45" spans="3:9" x14ac:dyDescent="0.2">
      <c r="C45" s="4"/>
      <c r="D45" s="4"/>
      <c r="E45" s="4"/>
      <c r="F45" s="4"/>
      <c r="G45" s="4"/>
      <c r="H45" s="4"/>
      <c r="I45" s="4"/>
    </row>
    <row r="46" spans="3:9" x14ac:dyDescent="0.2">
      <c r="C46" s="4"/>
      <c r="D46" s="4"/>
      <c r="E46" s="4"/>
      <c r="F46" s="4"/>
      <c r="G46" s="4"/>
      <c r="H46" s="4"/>
      <c r="I46" s="4"/>
    </row>
    <row r="47" spans="3:9" x14ac:dyDescent="0.2">
      <c r="C47" s="4"/>
      <c r="D47" s="4"/>
      <c r="E47" s="4"/>
      <c r="F47" s="4"/>
      <c r="G47" s="4"/>
      <c r="H47" s="4"/>
      <c r="I47" s="4"/>
    </row>
    <row r="48" spans="3:9" x14ac:dyDescent="0.2">
      <c r="C48" s="4"/>
      <c r="D48" s="4"/>
      <c r="E48" s="4"/>
      <c r="F48" s="4"/>
      <c r="G48" s="4"/>
      <c r="H48" s="4"/>
      <c r="I48" s="4"/>
    </row>
    <row r="49" spans="3:9" x14ac:dyDescent="0.2">
      <c r="C49" s="4"/>
      <c r="D49" s="4"/>
      <c r="E49" s="4"/>
      <c r="F49" s="4"/>
      <c r="G49" s="4"/>
      <c r="H49" s="4"/>
      <c r="I49" s="4"/>
    </row>
    <row r="50" spans="3:9" x14ac:dyDescent="0.2">
      <c r="C50" s="4"/>
      <c r="D50" s="4"/>
      <c r="E50" s="4"/>
      <c r="F50" s="4"/>
      <c r="G50" s="4"/>
      <c r="H50" s="4"/>
      <c r="I50" s="4"/>
    </row>
    <row r="51" spans="3:9" x14ac:dyDescent="0.2">
      <c r="C51" s="4"/>
      <c r="D51" s="4"/>
      <c r="E51" s="4"/>
      <c r="F51" s="4"/>
      <c r="G51" s="4"/>
      <c r="H51" s="4"/>
      <c r="I51" s="4"/>
    </row>
    <row r="52" spans="3:9" x14ac:dyDescent="0.2">
      <c r="C52" s="4"/>
      <c r="D52" s="4"/>
      <c r="E52" s="4"/>
      <c r="F52" s="4"/>
      <c r="G52" s="4"/>
      <c r="H52" s="4"/>
      <c r="I52" s="4"/>
    </row>
    <row r="53" spans="3:9" x14ac:dyDescent="0.2">
      <c r="C53" s="4"/>
      <c r="D53" s="4"/>
      <c r="E53" s="4"/>
      <c r="F53" s="4"/>
      <c r="G53" s="4"/>
      <c r="H53" s="4"/>
      <c r="I53" s="4"/>
    </row>
    <row r="54" spans="3:9" x14ac:dyDescent="0.2">
      <c r="C54" s="4"/>
      <c r="D54" s="4"/>
      <c r="E54" s="4"/>
      <c r="F54" s="4"/>
      <c r="G54" s="4"/>
      <c r="H54" s="4"/>
      <c r="I54" s="4"/>
    </row>
    <row r="55" spans="3:9" x14ac:dyDescent="0.2">
      <c r="C55" s="4"/>
      <c r="D55" s="4"/>
      <c r="E55" s="4"/>
      <c r="F55" s="4"/>
      <c r="G55" s="4"/>
      <c r="H55" s="4"/>
      <c r="I55" s="4"/>
    </row>
    <row r="56" spans="3:9" x14ac:dyDescent="0.2">
      <c r="C56" s="4"/>
      <c r="D56" s="4"/>
      <c r="E56" s="4"/>
      <c r="F56" s="4"/>
      <c r="G56" s="4"/>
      <c r="H56" s="4"/>
      <c r="I56" s="4"/>
    </row>
    <row r="57" spans="3:9" x14ac:dyDescent="0.2">
      <c r="C57" s="4"/>
      <c r="D57" s="4"/>
      <c r="E57" s="4"/>
      <c r="F57" s="4"/>
      <c r="G57" s="4"/>
      <c r="H57" s="4"/>
      <c r="I57" s="4"/>
    </row>
    <row r="58" spans="3:9" x14ac:dyDescent="0.2">
      <c r="C58" s="4"/>
      <c r="D58" s="4"/>
      <c r="E58" s="4"/>
      <c r="F58" s="4"/>
      <c r="G58" s="4"/>
      <c r="H58" s="4"/>
      <c r="I58" s="4"/>
    </row>
    <row r="59" spans="3:9" x14ac:dyDescent="0.2">
      <c r="C59" s="4"/>
      <c r="D59" s="4"/>
      <c r="E59" s="4"/>
      <c r="F59" s="4"/>
      <c r="G59" s="4"/>
      <c r="H59" s="4"/>
      <c r="I59" s="4"/>
    </row>
    <row r="60" spans="3:9" x14ac:dyDescent="0.2">
      <c r="C60" s="4"/>
      <c r="D60" s="4"/>
      <c r="E60" s="4"/>
      <c r="F60" s="4"/>
      <c r="G60" s="4"/>
      <c r="H60" s="4"/>
      <c r="I60" s="4"/>
    </row>
    <row r="61" spans="3:9" x14ac:dyDescent="0.2">
      <c r="C61" s="4"/>
      <c r="D61" s="4"/>
      <c r="E61" s="4"/>
      <c r="F61" s="4"/>
      <c r="G61" s="4"/>
      <c r="H61" s="4"/>
      <c r="I61" s="4"/>
    </row>
    <row r="62" spans="3:9" x14ac:dyDescent="0.2">
      <c r="C62" s="4"/>
      <c r="D62" s="4"/>
      <c r="E62" s="4"/>
      <c r="F62" s="4"/>
      <c r="G62" s="4"/>
      <c r="H62" s="4"/>
      <c r="I62" s="4"/>
    </row>
    <row r="63" spans="3:9" x14ac:dyDescent="0.2">
      <c r="C63" s="4"/>
      <c r="D63" s="4"/>
      <c r="E63" s="4"/>
      <c r="F63" s="4"/>
      <c r="G63" s="4"/>
      <c r="H63" s="4"/>
      <c r="I63" s="4"/>
    </row>
    <row r="64" spans="3:9" x14ac:dyDescent="0.2">
      <c r="C64" s="4"/>
      <c r="D64" s="4"/>
      <c r="E64" s="4"/>
      <c r="F64" s="4"/>
      <c r="G64" s="4"/>
      <c r="H64" s="4"/>
      <c r="I64" s="4"/>
    </row>
    <row r="65" spans="3:9" x14ac:dyDescent="0.2">
      <c r="C65" s="4"/>
      <c r="D65" s="4"/>
      <c r="E65" s="4"/>
      <c r="F65" s="4"/>
      <c r="G65" s="4"/>
      <c r="H65" s="4"/>
      <c r="I65" s="4"/>
    </row>
    <row r="66" spans="3:9" x14ac:dyDescent="0.2">
      <c r="C66" s="4"/>
      <c r="D66" s="4"/>
      <c r="E66" s="4"/>
      <c r="F66" s="4"/>
      <c r="G66" s="4"/>
      <c r="H66" s="4"/>
      <c r="I66" s="4"/>
    </row>
    <row r="67" spans="3:9" x14ac:dyDescent="0.2">
      <c r="C67" s="4"/>
      <c r="D67" s="4"/>
      <c r="E67" s="4"/>
      <c r="F67" s="4"/>
      <c r="G67" s="4"/>
      <c r="H67" s="4"/>
      <c r="I67" s="4"/>
    </row>
    <row r="68" spans="3:9" x14ac:dyDescent="0.2">
      <c r="C68" s="4"/>
      <c r="D68" s="4"/>
      <c r="E68" s="4"/>
      <c r="F68" s="4"/>
      <c r="G68" s="4"/>
      <c r="H68" s="4"/>
      <c r="I68" s="4"/>
    </row>
    <row r="69" spans="3:9" x14ac:dyDescent="0.2">
      <c r="C69" s="4"/>
      <c r="D69" s="4"/>
      <c r="E69" s="4"/>
      <c r="F69" s="4"/>
      <c r="G69" s="4"/>
      <c r="H69" s="4"/>
      <c r="I69" s="4"/>
    </row>
    <row r="70" spans="3:9" x14ac:dyDescent="0.2">
      <c r="C70" s="4"/>
      <c r="D70" s="4"/>
      <c r="E70" s="4"/>
      <c r="F70" s="4"/>
      <c r="G70" s="4"/>
      <c r="H70" s="4"/>
      <c r="I70" s="4"/>
    </row>
    <row r="71" spans="3:9" x14ac:dyDescent="0.2">
      <c r="C71" s="4"/>
      <c r="D71" s="4"/>
      <c r="E71" s="4"/>
      <c r="F71" s="4"/>
      <c r="G71" s="4"/>
      <c r="H71" s="4"/>
      <c r="I71" s="4"/>
    </row>
    <row r="72" spans="3:9" x14ac:dyDescent="0.2">
      <c r="C72" s="4"/>
      <c r="D72" s="4"/>
      <c r="E72" s="4"/>
      <c r="F72" s="4"/>
      <c r="G72" s="4"/>
      <c r="H72" s="4"/>
      <c r="I72" s="4"/>
    </row>
    <row r="73" spans="3:9" x14ac:dyDescent="0.2">
      <c r="C73" s="4"/>
      <c r="D73" s="4"/>
      <c r="E73" s="4"/>
      <c r="F73" s="4"/>
      <c r="G73" s="4"/>
      <c r="H73" s="4"/>
      <c r="I73" s="4"/>
    </row>
    <row r="74" spans="3:9" x14ac:dyDescent="0.2">
      <c r="C74" s="4"/>
      <c r="D74" s="4"/>
      <c r="E74" s="4"/>
      <c r="F74" s="4"/>
      <c r="G74" s="4"/>
      <c r="H74" s="4"/>
      <c r="I74" s="4"/>
    </row>
    <row r="75" spans="3:9" x14ac:dyDescent="0.2">
      <c r="C75" s="4"/>
      <c r="D75" s="4"/>
      <c r="E75" s="4"/>
      <c r="F75" s="4"/>
      <c r="G75" s="4"/>
      <c r="H75" s="4"/>
      <c r="I75" s="4"/>
    </row>
    <row r="76" spans="3:9" x14ac:dyDescent="0.2">
      <c r="C76" s="4"/>
      <c r="D76" s="4"/>
      <c r="E76" s="4"/>
      <c r="F76" s="4"/>
      <c r="G76" s="4"/>
      <c r="H76" s="4"/>
      <c r="I76" s="4"/>
    </row>
    <row r="77" spans="3:9" x14ac:dyDescent="0.2">
      <c r="C77" s="4"/>
      <c r="D77" s="4"/>
      <c r="E77" s="4"/>
      <c r="F77" s="4"/>
      <c r="G77" s="4"/>
      <c r="H77" s="4"/>
      <c r="I77" s="4"/>
    </row>
    <row r="78" spans="3:9" x14ac:dyDescent="0.2">
      <c r="C78" s="4"/>
      <c r="D78" s="4"/>
      <c r="E78" s="4"/>
      <c r="F78" s="4"/>
      <c r="G78" s="4"/>
      <c r="H78" s="4"/>
      <c r="I78" s="4"/>
    </row>
    <row r="79" spans="3:9" x14ac:dyDescent="0.2">
      <c r="C79" s="4"/>
      <c r="D79" s="4"/>
      <c r="E79" s="4"/>
      <c r="F79" s="4"/>
      <c r="G79" s="4"/>
      <c r="H79" s="4"/>
      <c r="I79" s="4"/>
    </row>
    <row r="80" spans="3:9" x14ac:dyDescent="0.2">
      <c r="C80" s="4"/>
      <c r="D80" s="4"/>
      <c r="E80" s="4"/>
      <c r="F80" s="4"/>
      <c r="G80" s="4"/>
      <c r="H80" s="4"/>
      <c r="I80" s="4"/>
    </row>
    <row r="81" spans="3:9" x14ac:dyDescent="0.2">
      <c r="C81" s="4"/>
      <c r="D81" s="4"/>
      <c r="E81" s="4"/>
      <c r="F81" s="4"/>
      <c r="G81" s="4"/>
      <c r="H81" s="4"/>
      <c r="I81" s="4"/>
    </row>
    <row r="82" spans="3:9" x14ac:dyDescent="0.2">
      <c r="C82" s="4"/>
      <c r="D82" s="4"/>
      <c r="E82" s="4"/>
      <c r="F82" s="4"/>
      <c r="G82" s="4"/>
      <c r="H82" s="4"/>
      <c r="I82" s="4"/>
    </row>
    <row r="83" spans="3:9" x14ac:dyDescent="0.2">
      <c r="C83" s="4"/>
      <c r="D83" s="4"/>
      <c r="E83" s="4"/>
      <c r="F83" s="4"/>
      <c r="G83" s="4"/>
      <c r="H83" s="4"/>
      <c r="I83" s="4"/>
    </row>
    <row r="84" spans="3:9" x14ac:dyDescent="0.2">
      <c r="C84" s="4"/>
      <c r="D84" s="4"/>
      <c r="E84" s="4"/>
      <c r="F84" s="4"/>
      <c r="G84" s="4"/>
      <c r="H84" s="4"/>
      <c r="I84" s="4"/>
    </row>
    <row r="85" spans="3:9" x14ac:dyDescent="0.2">
      <c r="C85" s="4"/>
      <c r="D85" s="4"/>
      <c r="E85" s="4"/>
      <c r="F85" s="4"/>
      <c r="G85" s="4"/>
      <c r="H85" s="4"/>
      <c r="I85" s="4"/>
    </row>
    <row r="86" spans="3:9" x14ac:dyDescent="0.2">
      <c r="C86" s="4"/>
      <c r="D86" s="4"/>
      <c r="E86" s="4"/>
      <c r="F86" s="4"/>
      <c r="G86" s="4"/>
      <c r="H86" s="4"/>
      <c r="I86" s="4"/>
    </row>
    <row r="87" spans="3:9" x14ac:dyDescent="0.2">
      <c r="C87" s="4"/>
      <c r="D87" s="4"/>
      <c r="E87" s="4"/>
      <c r="F87" s="4"/>
      <c r="G87" s="4"/>
      <c r="H87" s="4"/>
      <c r="I87" s="4"/>
    </row>
    <row r="88" spans="3:9" x14ac:dyDescent="0.2">
      <c r="C88" s="4"/>
      <c r="D88" s="4"/>
      <c r="E88" s="4"/>
      <c r="F88" s="4"/>
      <c r="G88" s="4"/>
      <c r="H88" s="4"/>
      <c r="I88" s="4"/>
    </row>
    <row r="89" spans="3:9" x14ac:dyDescent="0.2">
      <c r="C89" s="4"/>
      <c r="D89" s="4"/>
      <c r="E89" s="4"/>
      <c r="F89" s="4"/>
      <c r="G89" s="4"/>
      <c r="H89" s="4"/>
      <c r="I89" s="4"/>
    </row>
    <row r="90" spans="3:9" x14ac:dyDescent="0.2">
      <c r="C90" s="4"/>
      <c r="D90" s="4"/>
      <c r="E90" s="4"/>
      <c r="F90" s="4"/>
      <c r="G90" s="4"/>
      <c r="H90" s="4"/>
      <c r="I90" s="4"/>
    </row>
    <row r="91" spans="3:9" x14ac:dyDescent="0.2">
      <c r="C91" s="4"/>
      <c r="D91" s="4"/>
      <c r="E91" s="4"/>
      <c r="F91" s="4"/>
      <c r="G91" s="4"/>
      <c r="H91" s="4"/>
      <c r="I91" s="4"/>
    </row>
    <row r="92" spans="3:9" x14ac:dyDescent="0.2">
      <c r="C92" s="4"/>
      <c r="D92" s="4"/>
      <c r="E92" s="4"/>
      <c r="F92" s="4"/>
      <c r="G92" s="4"/>
      <c r="H92" s="4"/>
      <c r="I92" s="4"/>
    </row>
    <row r="93" spans="3:9" x14ac:dyDescent="0.2">
      <c r="C93" s="4"/>
      <c r="D93" s="4"/>
      <c r="E93" s="4"/>
      <c r="F93" s="4"/>
      <c r="G93" s="4"/>
      <c r="H93" s="4"/>
      <c r="I93" s="4"/>
    </row>
    <row r="94" spans="3:9" x14ac:dyDescent="0.2">
      <c r="C94" s="4"/>
      <c r="D94" s="4"/>
      <c r="E94" s="4"/>
      <c r="F94" s="4"/>
      <c r="G94" s="4"/>
      <c r="H94" s="4"/>
      <c r="I94" s="4"/>
    </row>
    <row r="95" spans="3:9" x14ac:dyDescent="0.2">
      <c r="C95" s="4"/>
      <c r="D95" s="4"/>
      <c r="E95" s="4"/>
      <c r="F95" s="4"/>
      <c r="G95" s="4"/>
      <c r="H95" s="4"/>
      <c r="I95" s="4"/>
    </row>
    <row r="96" spans="3:9" x14ac:dyDescent="0.2">
      <c r="C96" s="4"/>
      <c r="D96" s="4"/>
      <c r="E96" s="4"/>
      <c r="F96" s="4"/>
      <c r="G96" s="4"/>
      <c r="H96" s="4"/>
      <c r="I96" s="4"/>
    </row>
    <row r="97" spans="3:9" x14ac:dyDescent="0.2">
      <c r="C97" s="4"/>
      <c r="D97" s="4"/>
      <c r="E97" s="4"/>
      <c r="F97" s="4"/>
      <c r="G97" s="4"/>
      <c r="H97" s="4"/>
      <c r="I97" s="4"/>
    </row>
    <row r="98" spans="3:9" x14ac:dyDescent="0.2">
      <c r="C98" s="4"/>
      <c r="D98" s="4"/>
      <c r="E98" s="4"/>
      <c r="F98" s="4"/>
      <c r="G98" s="4"/>
      <c r="H98" s="4"/>
      <c r="I98" s="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7"/>
  <sheetViews>
    <sheetView topLeftCell="A13" workbookViewId="0">
      <selection activeCell="B32" sqref="B32"/>
    </sheetView>
  </sheetViews>
  <sheetFormatPr defaultColWidth="17.140625" defaultRowHeight="12.75" customHeight="1" x14ac:dyDescent="0.2"/>
  <cols>
    <col min="1" max="1" width="43.42578125" customWidth="1"/>
    <col min="2" max="2" width="37.7109375" customWidth="1"/>
    <col min="3" max="3" width="14" customWidth="1"/>
    <col min="4" max="4" width="14" hidden="1" customWidth="1"/>
    <col min="5" max="7" width="14" customWidth="1"/>
    <col min="8" max="8" width="15.28515625" customWidth="1"/>
    <col min="9" max="9" width="16.28515625" customWidth="1"/>
    <col min="10" max="10" width="18.7109375" customWidth="1"/>
    <col min="11" max="11" width="17.5703125" customWidth="1"/>
    <col min="12" max="12" width="14.28515625" customWidth="1"/>
    <col min="13" max="13" width="16" customWidth="1"/>
    <col min="14" max="14" width="17.5703125" customWidth="1"/>
    <col min="15" max="16" width="12.28515625" customWidth="1"/>
    <col min="17" max="17" width="9.85546875" customWidth="1"/>
  </cols>
  <sheetData>
    <row r="1" spans="1:17" ht="12.75" customHeight="1" x14ac:dyDescent="0.2">
      <c r="A1" s="10" t="s">
        <v>192</v>
      </c>
      <c r="B1" s="7" t="s">
        <v>130</v>
      </c>
      <c r="C1" s="5" t="s">
        <v>1</v>
      </c>
      <c r="D1" s="6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6" t="s">
        <v>7</v>
      </c>
      <c r="J1" s="7" t="s">
        <v>8</v>
      </c>
      <c r="K1" s="7" t="s">
        <v>9</v>
      </c>
      <c r="L1" s="7" t="s">
        <v>10</v>
      </c>
      <c r="M1" s="7" t="s">
        <v>11</v>
      </c>
      <c r="N1" s="7" t="s">
        <v>12</v>
      </c>
      <c r="O1" s="7" t="s">
        <v>13</v>
      </c>
      <c r="P1" s="7"/>
      <c r="Q1" s="7"/>
    </row>
    <row r="2" spans="1:17" ht="12.75" customHeight="1" x14ac:dyDescent="0.2">
      <c r="A2" t="s">
        <v>131</v>
      </c>
      <c r="B2" t="s">
        <v>261</v>
      </c>
      <c r="C2" s="4">
        <v>33900.699999999997</v>
      </c>
      <c r="D2" s="4">
        <v>35596</v>
      </c>
      <c r="E2" s="4">
        <v>54091</v>
      </c>
      <c r="F2" s="4">
        <v>43796</v>
      </c>
      <c r="G2" s="4">
        <v>43486</v>
      </c>
      <c r="H2" s="4">
        <v>43160</v>
      </c>
      <c r="I2" s="3">
        <f t="shared" ref="I2:I27" si="0">C2/$C$28</f>
        <v>0.14855989710577117</v>
      </c>
      <c r="J2" s="3">
        <f t="shared" ref="J2:J27" si="1">E2/$E$28</f>
        <v>0.21918277820077317</v>
      </c>
      <c r="K2" s="3">
        <f t="shared" ref="K2:K27" si="2">F2/$F$28</f>
        <v>0.19647743892044181</v>
      </c>
      <c r="L2" s="3">
        <f t="shared" ref="L2:L27" si="3">G2/$G$28</f>
        <v>0.22166829785498735</v>
      </c>
      <c r="M2" s="3">
        <f t="shared" ref="M2:M27" si="4">H2/$H$28</f>
        <v>0.1921467367108895</v>
      </c>
      <c r="N2" s="3">
        <f t="shared" ref="N2:N27" si="5">M2-I2</f>
        <v>4.3586839605118333E-2</v>
      </c>
      <c r="O2" s="4">
        <f t="shared" ref="O2:O28" si="6">H2-C2</f>
        <v>9259.3000000000029</v>
      </c>
    </row>
    <row r="3" spans="1:17" ht="12.75" customHeight="1" x14ac:dyDescent="0.2">
      <c r="A3" t="s">
        <v>132</v>
      </c>
      <c r="B3" t="s">
        <v>262</v>
      </c>
      <c r="C3" s="4">
        <v>26880.6</v>
      </c>
      <c r="D3" s="4">
        <v>27000</v>
      </c>
      <c r="E3" s="4">
        <v>27000</v>
      </c>
      <c r="F3" s="4">
        <v>28000</v>
      </c>
      <c r="G3" s="4">
        <v>0</v>
      </c>
      <c r="H3" s="4">
        <v>28000</v>
      </c>
      <c r="I3" s="3">
        <f t="shared" si="0"/>
        <v>0.11779636320611056</v>
      </c>
      <c r="J3" s="3">
        <f t="shared" si="1"/>
        <v>0.10940701801447331</v>
      </c>
      <c r="K3" s="3">
        <f t="shared" si="2"/>
        <v>0.12561348729957919</v>
      </c>
      <c r="L3" s="3">
        <f t="shared" si="3"/>
        <v>0</v>
      </c>
      <c r="M3" s="3">
        <f t="shared" si="4"/>
        <v>0.12465497284302378</v>
      </c>
      <c r="N3" s="3">
        <f t="shared" si="5"/>
        <v>6.8586096369132182E-3</v>
      </c>
      <c r="O3" s="4">
        <f t="shared" si="6"/>
        <v>1119.4000000000015</v>
      </c>
    </row>
    <row r="4" spans="1:17" ht="12.75" customHeight="1" x14ac:dyDescent="0.2">
      <c r="A4" t="s">
        <v>133</v>
      </c>
      <c r="B4" t="s">
        <v>263</v>
      </c>
      <c r="C4" s="4">
        <v>87230</v>
      </c>
      <c r="D4" s="4">
        <v>37700</v>
      </c>
      <c r="E4" s="4">
        <v>82445</v>
      </c>
      <c r="F4" s="4">
        <v>64980</v>
      </c>
      <c r="G4" s="4">
        <v>67000</v>
      </c>
      <c r="H4" s="4">
        <v>70000</v>
      </c>
      <c r="I4" s="3">
        <f t="shared" si="0"/>
        <v>0.38225994815848696</v>
      </c>
      <c r="J4" s="3">
        <f t="shared" si="1"/>
        <v>0.3340763555630834</v>
      </c>
      <c r="K4" s="3">
        <f t="shared" si="2"/>
        <v>0.29151301445452343</v>
      </c>
      <c r="L4" s="3">
        <f t="shared" si="3"/>
        <v>0.34153005464480873</v>
      </c>
      <c r="M4" s="3">
        <f t="shared" si="4"/>
        <v>0.31163743210755945</v>
      </c>
      <c r="N4" s="3">
        <f t="shared" si="5"/>
        <v>-7.0622516050927509E-2</v>
      </c>
      <c r="O4" s="4">
        <f t="shared" si="6"/>
        <v>-17230</v>
      </c>
    </row>
    <row r="5" spans="1:17" ht="12.75" customHeight="1" x14ac:dyDescent="0.2">
      <c r="A5" t="s">
        <v>134</v>
      </c>
      <c r="B5" t="s">
        <v>264</v>
      </c>
      <c r="C5" s="4">
        <v>7104</v>
      </c>
      <c r="D5" s="4">
        <v>7104</v>
      </c>
      <c r="E5" s="4">
        <v>11823.9</v>
      </c>
      <c r="F5" s="4">
        <v>11830</v>
      </c>
      <c r="G5" s="4">
        <v>11830</v>
      </c>
      <c r="H5" s="4">
        <v>7200</v>
      </c>
      <c r="I5" s="3">
        <f t="shared" si="0"/>
        <v>3.1131201097304727E-2</v>
      </c>
      <c r="J5" s="3">
        <f t="shared" si="1"/>
        <v>4.7911764455604848E-2</v>
      </c>
      <c r="K5" s="3">
        <f t="shared" si="2"/>
        <v>5.3071698384072212E-2</v>
      </c>
      <c r="L5" s="3">
        <f t="shared" si="3"/>
        <v>6.0302993230568466E-2</v>
      </c>
      <c r="M5" s="3">
        <f t="shared" si="4"/>
        <v>3.2054135873920399E-2</v>
      </c>
      <c r="N5" s="3">
        <f t="shared" si="5"/>
        <v>9.2293477661567133E-4</v>
      </c>
      <c r="O5" s="4">
        <f t="shared" si="6"/>
        <v>96</v>
      </c>
    </row>
    <row r="6" spans="1:17" ht="12.75" customHeight="1" x14ac:dyDescent="0.2">
      <c r="A6" t="s">
        <v>135</v>
      </c>
      <c r="B6" t="s">
        <v>265</v>
      </c>
      <c r="C6" s="4">
        <v>10000</v>
      </c>
      <c r="D6" s="4">
        <v>10000</v>
      </c>
      <c r="E6" s="4">
        <v>9960</v>
      </c>
      <c r="F6" s="4">
        <v>9960</v>
      </c>
      <c r="G6" s="4">
        <v>9960</v>
      </c>
      <c r="H6" s="4">
        <v>9960</v>
      </c>
      <c r="I6" s="3">
        <f t="shared" si="0"/>
        <v>4.3822073616701478E-2</v>
      </c>
      <c r="J6" s="3">
        <f t="shared" si="1"/>
        <v>4.0359033312005708E-2</v>
      </c>
      <c r="K6" s="3">
        <f t="shared" si="2"/>
        <v>4.4682511910850313E-2</v>
      </c>
      <c r="L6" s="3">
        <f t="shared" si="3"/>
        <v>5.0770736481526794E-2</v>
      </c>
      <c r="M6" s="3">
        <f t="shared" si="4"/>
        <v>4.4341554625589884E-2</v>
      </c>
      <c r="N6" s="3">
        <f t="shared" si="5"/>
        <v>5.1948100888840609E-4</v>
      </c>
      <c r="O6" s="4">
        <f t="shared" si="6"/>
        <v>-40</v>
      </c>
    </row>
    <row r="7" spans="1:17" ht="12.75" customHeight="1" x14ac:dyDescent="0.2">
      <c r="A7" t="s">
        <v>136</v>
      </c>
      <c r="B7" t="s">
        <v>266</v>
      </c>
      <c r="C7" s="4">
        <v>13542</v>
      </c>
      <c r="D7" s="4">
        <v>13550</v>
      </c>
      <c r="E7" s="4">
        <v>9830</v>
      </c>
      <c r="F7" s="4">
        <v>12000</v>
      </c>
      <c r="G7" s="4">
        <v>12000</v>
      </c>
      <c r="H7" s="4">
        <v>12200</v>
      </c>
      <c r="I7" s="3">
        <f t="shared" si="0"/>
        <v>5.9343852091737134E-2</v>
      </c>
      <c r="J7" s="3">
        <f t="shared" si="1"/>
        <v>3.9832258780824914E-2</v>
      </c>
      <c r="K7" s="3">
        <f t="shared" si="2"/>
        <v>5.3834351699819656E-2</v>
      </c>
      <c r="L7" s="3">
        <f t="shared" si="3"/>
        <v>6.1169562025935896E-2</v>
      </c>
      <c r="M7" s="3">
        <f t="shared" si="4"/>
        <v>5.4313952453031784E-2</v>
      </c>
      <c r="N7" s="3">
        <f t="shared" si="5"/>
        <v>-5.0298996387053499E-3</v>
      </c>
      <c r="O7" s="4">
        <f t="shared" si="6"/>
        <v>-1342</v>
      </c>
    </row>
    <row r="8" spans="1:17" ht="12.75" customHeight="1" x14ac:dyDescent="0.2">
      <c r="A8" t="s">
        <v>137</v>
      </c>
      <c r="B8" t="s">
        <v>267</v>
      </c>
      <c r="C8" s="4">
        <v>0</v>
      </c>
      <c r="D8" s="4" t="s">
        <v>40</v>
      </c>
      <c r="E8" s="4">
        <v>11000</v>
      </c>
      <c r="F8" s="4">
        <v>11550</v>
      </c>
      <c r="G8" s="4">
        <v>12000</v>
      </c>
      <c r="H8" s="4">
        <v>13000</v>
      </c>
      <c r="I8" s="3">
        <f t="shared" si="0"/>
        <v>0</v>
      </c>
      <c r="J8" s="3">
        <f t="shared" si="1"/>
        <v>4.4573229561452092E-2</v>
      </c>
      <c r="K8" s="3">
        <f t="shared" si="2"/>
        <v>5.1815563511076419E-2</v>
      </c>
      <c r="L8" s="3">
        <f t="shared" si="3"/>
        <v>6.1169562025935896E-2</v>
      </c>
      <c r="M8" s="3">
        <f t="shared" si="4"/>
        <v>5.7875523105689608E-2</v>
      </c>
      <c r="N8" s="3">
        <f t="shared" si="5"/>
        <v>5.7875523105689608E-2</v>
      </c>
      <c r="O8" s="4">
        <f t="shared" si="6"/>
        <v>13000</v>
      </c>
    </row>
    <row r="9" spans="1:17" ht="12.75" customHeight="1" x14ac:dyDescent="0.2">
      <c r="A9" t="s">
        <v>138</v>
      </c>
      <c r="B9" t="s">
        <v>268</v>
      </c>
      <c r="C9" s="4">
        <v>13560</v>
      </c>
      <c r="D9" s="4">
        <v>13560</v>
      </c>
      <c r="E9" s="4">
        <v>8980</v>
      </c>
      <c r="F9" s="4">
        <v>8980</v>
      </c>
      <c r="G9" s="4">
        <v>8980</v>
      </c>
      <c r="H9" s="4">
        <v>8980</v>
      </c>
      <c r="I9" s="3">
        <f t="shared" si="0"/>
        <v>5.9422731824247198E-2</v>
      </c>
      <c r="J9" s="3">
        <f t="shared" si="1"/>
        <v>3.638796376925816E-2</v>
      </c>
      <c r="K9" s="3">
        <f t="shared" si="2"/>
        <v>4.0286039855365038E-2</v>
      </c>
      <c r="L9" s="3">
        <f t="shared" si="3"/>
        <v>4.5775222249408692E-2</v>
      </c>
      <c r="M9" s="3">
        <f t="shared" si="4"/>
        <v>3.997863057608405E-2</v>
      </c>
      <c r="N9" s="3">
        <f t="shared" si="5"/>
        <v>-1.9444101248163148E-2</v>
      </c>
      <c r="O9" s="4">
        <f t="shared" si="6"/>
        <v>-4580</v>
      </c>
    </row>
    <row r="10" spans="1:17" ht="12.75" customHeight="1" x14ac:dyDescent="0.2">
      <c r="A10" t="s">
        <v>270</v>
      </c>
      <c r="B10" t="s">
        <v>269</v>
      </c>
      <c r="C10" s="4">
        <v>7260.4</v>
      </c>
      <c r="D10" s="4">
        <v>7395.8</v>
      </c>
      <c r="E10" s="4">
        <v>7200</v>
      </c>
      <c r="F10" s="4">
        <v>7300</v>
      </c>
      <c r="G10" s="4">
        <v>6300</v>
      </c>
      <c r="H10" s="4">
        <v>7300</v>
      </c>
      <c r="I10" s="3">
        <f t="shared" si="0"/>
        <v>3.1816578328669937E-2</v>
      </c>
      <c r="J10" s="3">
        <f t="shared" si="1"/>
        <v>2.9175204803859548E-2</v>
      </c>
      <c r="K10" s="3">
        <f t="shared" si="2"/>
        <v>3.2749230617390289E-2</v>
      </c>
      <c r="L10" s="3">
        <f t="shared" si="3"/>
        <v>3.2114020063616341E-2</v>
      </c>
      <c r="M10" s="3">
        <f t="shared" si="4"/>
        <v>3.2499332205502628E-2</v>
      </c>
      <c r="N10" s="3">
        <f t="shared" si="5"/>
        <v>6.8275387683269101E-4</v>
      </c>
      <c r="O10" s="4">
        <f t="shared" si="6"/>
        <v>39.600000000000364</v>
      </c>
    </row>
    <row r="11" spans="1:17" ht="12.75" customHeight="1" x14ac:dyDescent="0.2">
      <c r="A11" t="s">
        <v>139</v>
      </c>
      <c r="B11" t="s">
        <v>271</v>
      </c>
      <c r="C11" s="4">
        <v>5796</v>
      </c>
      <c r="D11" s="4">
        <v>5850</v>
      </c>
      <c r="E11" s="4">
        <v>5850</v>
      </c>
      <c r="F11" s="4">
        <v>5300</v>
      </c>
      <c r="G11" s="4">
        <v>5250</v>
      </c>
      <c r="H11" s="4">
        <v>5250</v>
      </c>
      <c r="I11" s="3">
        <f t="shared" si="0"/>
        <v>2.5399273868240174E-2</v>
      </c>
      <c r="J11" s="3">
        <f t="shared" si="1"/>
        <v>2.3704853903135883E-2</v>
      </c>
      <c r="K11" s="3">
        <f t="shared" si="2"/>
        <v>2.3776838667420346E-2</v>
      </c>
      <c r="L11" s="3">
        <f t="shared" si="3"/>
        <v>2.6761683386346952E-2</v>
      </c>
      <c r="M11" s="3">
        <f t="shared" si="4"/>
        <v>2.3372807408066958E-2</v>
      </c>
      <c r="N11" s="3">
        <f t="shared" si="5"/>
        <v>-2.0264664601732166E-3</v>
      </c>
      <c r="O11" s="4">
        <f t="shared" si="6"/>
        <v>-546</v>
      </c>
    </row>
    <row r="12" spans="1:17" ht="12.75" customHeight="1" x14ac:dyDescent="0.2">
      <c r="A12" t="s">
        <v>140</v>
      </c>
      <c r="B12" t="s">
        <v>272</v>
      </c>
      <c r="C12" s="4">
        <v>7840</v>
      </c>
      <c r="D12" s="4">
        <v>7840</v>
      </c>
      <c r="E12" s="4">
        <v>3500</v>
      </c>
      <c r="F12" s="4">
        <v>3500</v>
      </c>
      <c r="G12" s="4">
        <v>3500</v>
      </c>
      <c r="H12" s="4">
        <v>3500</v>
      </c>
      <c r="I12" s="3">
        <f t="shared" si="0"/>
        <v>3.4356505715493958E-2</v>
      </c>
      <c r="J12" s="3">
        <f t="shared" si="1"/>
        <v>1.4182391224098392E-2</v>
      </c>
      <c r="K12" s="3">
        <f t="shared" si="2"/>
        <v>1.5701685912447399E-2</v>
      </c>
      <c r="L12" s="3">
        <f t="shared" si="3"/>
        <v>1.7841122257564637E-2</v>
      </c>
      <c r="M12" s="3">
        <f t="shared" si="4"/>
        <v>1.5581871605377972E-2</v>
      </c>
      <c r="N12" s="3">
        <f t="shared" si="5"/>
        <v>-1.8774634110115984E-2</v>
      </c>
      <c r="O12" s="4">
        <f t="shared" si="6"/>
        <v>-4340</v>
      </c>
    </row>
    <row r="13" spans="1:17" ht="12.75" customHeight="1" x14ac:dyDescent="0.2">
      <c r="A13" t="s">
        <v>141</v>
      </c>
      <c r="B13" t="s">
        <v>273</v>
      </c>
      <c r="C13" s="4">
        <v>3700</v>
      </c>
      <c r="D13" s="4">
        <v>3840</v>
      </c>
      <c r="E13" s="4">
        <v>3000</v>
      </c>
      <c r="F13" s="4">
        <v>3440</v>
      </c>
      <c r="G13" s="4">
        <v>3450</v>
      </c>
      <c r="H13" s="4">
        <v>3450</v>
      </c>
      <c r="I13" s="3">
        <f t="shared" si="0"/>
        <v>1.6214167238179547E-2</v>
      </c>
      <c r="J13" s="3">
        <f t="shared" si="1"/>
        <v>1.2156335334941478E-2</v>
      </c>
      <c r="K13" s="3">
        <f t="shared" si="2"/>
        <v>1.5432514153948302E-2</v>
      </c>
      <c r="L13" s="3">
        <f t="shared" si="3"/>
        <v>1.7586249082456571E-2</v>
      </c>
      <c r="M13" s="3">
        <f t="shared" si="4"/>
        <v>1.5359273439586858E-2</v>
      </c>
      <c r="N13" s="3">
        <f t="shared" si="5"/>
        <v>-8.5489379859268917E-4</v>
      </c>
      <c r="O13" s="4">
        <f t="shared" si="6"/>
        <v>-250</v>
      </c>
    </row>
    <row r="14" spans="1:17" ht="12.75" customHeight="1" x14ac:dyDescent="0.2">
      <c r="A14" t="s">
        <v>142</v>
      </c>
      <c r="B14" t="s">
        <v>274</v>
      </c>
      <c r="C14" s="4">
        <v>2162</v>
      </c>
      <c r="D14" s="4">
        <v>2212</v>
      </c>
      <c r="E14" s="4">
        <v>2100</v>
      </c>
      <c r="F14" s="4">
        <v>2200</v>
      </c>
      <c r="G14" s="4">
        <v>2350</v>
      </c>
      <c r="H14" s="4">
        <v>2500</v>
      </c>
      <c r="I14" s="3">
        <f t="shared" si="0"/>
        <v>9.4743323159308581E-3</v>
      </c>
      <c r="J14" s="3">
        <f t="shared" si="1"/>
        <v>8.509434734459035E-3</v>
      </c>
      <c r="K14" s="3">
        <f t="shared" si="2"/>
        <v>9.8696311449669363E-3</v>
      </c>
      <c r="L14" s="3">
        <f t="shared" si="3"/>
        <v>1.1979039230079112E-2</v>
      </c>
      <c r="M14" s="3">
        <f t="shared" si="4"/>
        <v>1.1129908289555695E-2</v>
      </c>
      <c r="N14" s="3">
        <f t="shared" si="5"/>
        <v>1.6555759736248364E-3</v>
      </c>
      <c r="O14" s="4">
        <f t="shared" si="6"/>
        <v>338</v>
      </c>
    </row>
    <row r="15" spans="1:17" ht="12.75" customHeight="1" x14ac:dyDescent="0.2">
      <c r="A15" t="s">
        <v>143</v>
      </c>
      <c r="B15" t="s">
        <v>275</v>
      </c>
      <c r="C15" s="4">
        <v>440</v>
      </c>
      <c r="D15" s="4">
        <v>500.2</v>
      </c>
      <c r="E15" s="4">
        <v>1500</v>
      </c>
      <c r="F15" s="4">
        <v>650</v>
      </c>
      <c r="G15" s="4">
        <v>650</v>
      </c>
      <c r="H15" s="4">
        <v>700</v>
      </c>
      <c r="I15" s="3">
        <f t="shared" si="0"/>
        <v>1.9281712391348649E-3</v>
      </c>
      <c r="J15" s="3">
        <f t="shared" si="1"/>
        <v>6.078167667470739E-3</v>
      </c>
      <c r="K15" s="3">
        <f t="shared" si="2"/>
        <v>2.9160273837402313E-3</v>
      </c>
      <c r="L15" s="3">
        <f t="shared" si="3"/>
        <v>3.3133512764048608E-3</v>
      </c>
      <c r="M15" s="3">
        <f t="shared" si="4"/>
        <v>3.1163743210755944E-3</v>
      </c>
      <c r="N15" s="3">
        <f t="shared" si="5"/>
        <v>1.1882030819407295E-3</v>
      </c>
      <c r="O15" s="4">
        <f t="shared" si="6"/>
        <v>260</v>
      </c>
    </row>
    <row r="16" spans="1:17" ht="12.75" customHeight="1" x14ac:dyDescent="0.2">
      <c r="A16" t="s">
        <v>144</v>
      </c>
      <c r="B16" t="s">
        <v>276</v>
      </c>
      <c r="C16" s="4">
        <v>0</v>
      </c>
      <c r="D16" s="4" t="s">
        <v>40</v>
      </c>
      <c r="E16" s="4">
        <v>1465</v>
      </c>
      <c r="F16" s="4">
        <v>1350</v>
      </c>
      <c r="G16" s="4">
        <v>1350</v>
      </c>
      <c r="H16" s="4">
        <v>1350</v>
      </c>
      <c r="I16" s="3">
        <f t="shared" si="0"/>
        <v>0</v>
      </c>
      <c r="J16" s="3">
        <f t="shared" si="1"/>
        <v>5.9363437552297556E-3</v>
      </c>
      <c r="K16" s="3">
        <f t="shared" si="2"/>
        <v>6.0563645662297114E-3</v>
      </c>
      <c r="L16" s="3">
        <f t="shared" si="3"/>
        <v>6.8815757279177877E-3</v>
      </c>
      <c r="M16" s="3">
        <f t="shared" si="4"/>
        <v>6.0101504763600752E-3</v>
      </c>
      <c r="N16" s="3">
        <f t="shared" si="5"/>
        <v>6.0101504763600752E-3</v>
      </c>
      <c r="O16" s="4">
        <f t="shared" si="6"/>
        <v>1350</v>
      </c>
    </row>
    <row r="17" spans="1:17" ht="12.75" customHeight="1" x14ac:dyDescent="0.2">
      <c r="A17" t="s">
        <v>145</v>
      </c>
      <c r="B17" t="s">
        <v>277</v>
      </c>
      <c r="C17" s="4">
        <v>1151.5</v>
      </c>
      <c r="D17" s="4">
        <v>1160</v>
      </c>
      <c r="E17" s="4">
        <v>893.1</v>
      </c>
      <c r="F17" s="4">
        <v>1050</v>
      </c>
      <c r="G17" s="4">
        <v>1050</v>
      </c>
      <c r="H17" s="4">
        <v>1050</v>
      </c>
      <c r="I17" s="3">
        <f t="shared" si="0"/>
        <v>5.046111776963175E-3</v>
      </c>
      <c r="J17" s="3">
        <f t="shared" si="1"/>
        <v>3.6189410292120782E-3</v>
      </c>
      <c r="K17" s="3">
        <f t="shared" si="2"/>
        <v>4.7105057737342202E-3</v>
      </c>
      <c r="L17" s="3">
        <f t="shared" si="3"/>
        <v>5.3523366772693908E-3</v>
      </c>
      <c r="M17" s="3">
        <f t="shared" si="4"/>
        <v>4.6745614816133913E-3</v>
      </c>
      <c r="N17" s="3">
        <f t="shared" si="5"/>
        <v>-3.715502953497837E-4</v>
      </c>
      <c r="O17" s="4">
        <f t="shared" si="6"/>
        <v>-101.5</v>
      </c>
    </row>
    <row r="18" spans="1:17" ht="12.75" customHeight="1" x14ac:dyDescent="0.2">
      <c r="A18" t="s">
        <v>146</v>
      </c>
      <c r="B18" t="s">
        <v>278</v>
      </c>
      <c r="C18" s="4">
        <v>951.5</v>
      </c>
      <c r="D18" s="4">
        <v>960</v>
      </c>
      <c r="E18" s="4">
        <v>793.1</v>
      </c>
      <c r="F18" s="4">
        <v>900</v>
      </c>
      <c r="G18" s="4">
        <v>900</v>
      </c>
      <c r="H18" s="4">
        <v>900</v>
      </c>
      <c r="I18" s="3">
        <f t="shared" si="0"/>
        <v>4.1696703046291451E-3</v>
      </c>
      <c r="J18" s="3">
        <f t="shared" si="1"/>
        <v>3.2137298513806958E-3</v>
      </c>
      <c r="K18" s="3">
        <f t="shared" si="2"/>
        <v>4.0375763774864737E-3</v>
      </c>
      <c r="L18" s="3">
        <f t="shared" si="3"/>
        <v>4.5877171519451924E-3</v>
      </c>
      <c r="M18" s="3">
        <f t="shared" si="4"/>
        <v>4.0067669842400499E-3</v>
      </c>
      <c r="N18" s="3">
        <f t="shared" si="5"/>
        <v>-1.6290332038909529E-4</v>
      </c>
      <c r="O18" s="4">
        <f t="shared" si="6"/>
        <v>-51.5</v>
      </c>
    </row>
    <row r="19" spans="1:17" ht="12.75" customHeight="1" x14ac:dyDescent="0.2">
      <c r="A19" t="s">
        <v>147</v>
      </c>
      <c r="B19" t="s">
        <v>281</v>
      </c>
      <c r="C19" s="4">
        <v>1081.5</v>
      </c>
      <c r="D19" s="4">
        <v>1090</v>
      </c>
      <c r="E19" s="4">
        <v>784.9</v>
      </c>
      <c r="F19" s="4">
        <v>1000</v>
      </c>
      <c r="G19" s="4">
        <v>1000</v>
      </c>
      <c r="H19" s="4">
        <v>1000</v>
      </c>
      <c r="I19" s="3">
        <f t="shared" si="0"/>
        <v>4.7393572616462641E-3</v>
      </c>
      <c r="J19" s="3">
        <f t="shared" si="1"/>
        <v>3.1805025347985223E-3</v>
      </c>
      <c r="K19" s="3">
        <f t="shared" si="2"/>
        <v>4.4861959749849713E-3</v>
      </c>
      <c r="L19" s="3">
        <f t="shared" si="3"/>
        <v>5.0974635021613247E-3</v>
      </c>
      <c r="M19" s="3">
        <f t="shared" si="4"/>
        <v>4.4519633158222778E-3</v>
      </c>
      <c r="N19" s="3">
        <f t="shared" si="5"/>
        <v>-2.8739394582398634E-4</v>
      </c>
      <c r="O19" s="4">
        <f t="shared" si="6"/>
        <v>-81.5</v>
      </c>
    </row>
    <row r="20" spans="1:17" ht="12.75" customHeight="1" x14ac:dyDescent="0.2">
      <c r="A20" t="s">
        <v>148</v>
      </c>
      <c r="B20" t="s">
        <v>279</v>
      </c>
      <c r="C20" s="4">
        <v>971.5</v>
      </c>
      <c r="D20" s="4">
        <v>980</v>
      </c>
      <c r="E20" s="4">
        <v>773.1</v>
      </c>
      <c r="F20" s="4">
        <v>920</v>
      </c>
      <c r="G20" s="4">
        <v>920</v>
      </c>
      <c r="H20" s="4">
        <v>920</v>
      </c>
      <c r="I20" s="3">
        <f t="shared" si="0"/>
        <v>4.2573144518625481E-3</v>
      </c>
      <c r="J20" s="3">
        <f t="shared" si="1"/>
        <v>3.1326876158144193E-3</v>
      </c>
      <c r="K20" s="3">
        <f t="shared" si="2"/>
        <v>4.1273002969861739E-3</v>
      </c>
      <c r="L20" s="3">
        <f t="shared" si="3"/>
        <v>4.6896664219884185E-3</v>
      </c>
      <c r="M20" s="3">
        <f t="shared" si="4"/>
        <v>4.0958062505564953E-3</v>
      </c>
      <c r="N20" s="3">
        <f t="shared" si="5"/>
        <v>-1.6150820130605287E-4</v>
      </c>
      <c r="O20" s="4">
        <f t="shared" si="6"/>
        <v>-51.5</v>
      </c>
    </row>
    <row r="21" spans="1:17" ht="12.75" customHeight="1" x14ac:dyDescent="0.2">
      <c r="A21" t="s">
        <v>149</v>
      </c>
      <c r="B21" t="s">
        <v>280</v>
      </c>
      <c r="C21" s="4">
        <v>771.5</v>
      </c>
      <c r="D21" s="4">
        <v>780</v>
      </c>
      <c r="E21" s="4">
        <v>671</v>
      </c>
      <c r="F21" s="4">
        <v>760</v>
      </c>
      <c r="G21" s="4">
        <v>760</v>
      </c>
      <c r="H21" s="4">
        <v>760</v>
      </c>
      <c r="I21" s="3">
        <f t="shared" si="0"/>
        <v>3.3808729795285187E-3</v>
      </c>
      <c r="J21" s="3">
        <f t="shared" si="1"/>
        <v>2.7189670032485773E-3</v>
      </c>
      <c r="K21" s="3">
        <f t="shared" si="2"/>
        <v>3.4095089409885782E-3</v>
      </c>
      <c r="L21" s="3">
        <f t="shared" si="3"/>
        <v>3.8740722616426066E-3</v>
      </c>
      <c r="M21" s="3">
        <f t="shared" si="4"/>
        <v>3.3834921200249311E-3</v>
      </c>
      <c r="N21" s="3">
        <f t="shared" si="5"/>
        <v>2.6191404964123928E-6</v>
      </c>
      <c r="O21" s="4">
        <f t="shared" si="6"/>
        <v>-11.5</v>
      </c>
    </row>
    <row r="22" spans="1:17" ht="12.75" customHeight="1" x14ac:dyDescent="0.2">
      <c r="A22" t="s">
        <v>150</v>
      </c>
      <c r="B22" t="s">
        <v>282</v>
      </c>
      <c r="C22" s="4">
        <v>731.5</v>
      </c>
      <c r="D22" s="4">
        <v>740</v>
      </c>
      <c r="E22" s="4">
        <v>638.70000000000005</v>
      </c>
      <c r="F22" s="4">
        <v>700</v>
      </c>
      <c r="G22" s="4">
        <v>700</v>
      </c>
      <c r="H22" s="4">
        <v>700</v>
      </c>
      <c r="I22" s="3">
        <f t="shared" si="0"/>
        <v>3.2055846850617127E-3</v>
      </c>
      <c r="J22" s="3">
        <f t="shared" si="1"/>
        <v>2.5880837928090412E-3</v>
      </c>
      <c r="K22" s="3">
        <f t="shared" si="2"/>
        <v>3.1403371824894797E-3</v>
      </c>
      <c r="L22" s="3">
        <f t="shared" si="3"/>
        <v>3.5682244515129274E-3</v>
      </c>
      <c r="M22" s="3">
        <f t="shared" si="4"/>
        <v>3.1163743210755944E-3</v>
      </c>
      <c r="N22" s="3">
        <f t="shared" si="5"/>
        <v>-8.9210363986118313E-5</v>
      </c>
      <c r="O22" s="4">
        <f t="shared" si="6"/>
        <v>-31.5</v>
      </c>
    </row>
    <row r="23" spans="1:17" ht="12.75" customHeight="1" x14ac:dyDescent="0.2">
      <c r="A23" t="s">
        <v>151</v>
      </c>
      <c r="B23" t="s">
        <v>283</v>
      </c>
      <c r="C23" s="4">
        <v>756.5</v>
      </c>
      <c r="D23" s="4">
        <v>760</v>
      </c>
      <c r="E23" s="4">
        <v>638.70000000000005</v>
      </c>
      <c r="F23" s="4">
        <v>720</v>
      </c>
      <c r="G23" s="4">
        <v>720</v>
      </c>
      <c r="H23" s="4">
        <v>720</v>
      </c>
      <c r="I23" s="3">
        <f t="shared" si="0"/>
        <v>3.3151398691034666E-3</v>
      </c>
      <c r="J23" s="3">
        <f t="shared" si="1"/>
        <v>2.5880837928090412E-3</v>
      </c>
      <c r="K23" s="3">
        <f t="shared" si="2"/>
        <v>3.2300611019891795E-3</v>
      </c>
      <c r="L23" s="3">
        <f t="shared" si="3"/>
        <v>3.6701737215561535E-3</v>
      </c>
      <c r="M23" s="3">
        <f t="shared" si="4"/>
        <v>3.2054135873920398E-3</v>
      </c>
      <c r="N23" s="3">
        <f t="shared" si="5"/>
        <v>-1.0972628171142685E-4</v>
      </c>
      <c r="O23" s="4">
        <f t="shared" si="6"/>
        <v>-36.5</v>
      </c>
    </row>
    <row r="24" spans="1:17" ht="12.75" customHeight="1" x14ac:dyDescent="0.2">
      <c r="A24" t="s">
        <v>152</v>
      </c>
      <c r="B24" t="s">
        <v>284</v>
      </c>
      <c r="C24" s="4">
        <v>731.5</v>
      </c>
      <c r="D24" s="4">
        <v>740</v>
      </c>
      <c r="E24" s="4">
        <v>628.70000000000005</v>
      </c>
      <c r="F24" s="4">
        <v>720</v>
      </c>
      <c r="G24" s="4">
        <v>720</v>
      </c>
      <c r="H24" s="4">
        <v>720</v>
      </c>
      <c r="I24" s="3">
        <f t="shared" si="0"/>
        <v>3.2055846850617127E-3</v>
      </c>
      <c r="J24" s="3">
        <f t="shared" si="1"/>
        <v>2.547562675025903E-3</v>
      </c>
      <c r="K24" s="3">
        <f t="shared" si="2"/>
        <v>3.2300611019891795E-3</v>
      </c>
      <c r="L24" s="3">
        <f t="shared" si="3"/>
        <v>3.6701737215561535E-3</v>
      </c>
      <c r="M24" s="3">
        <f t="shared" si="4"/>
        <v>3.2054135873920398E-3</v>
      </c>
      <c r="N24" s="3">
        <f t="shared" si="5"/>
        <v>-1.7109766967289552E-7</v>
      </c>
      <c r="O24" s="4">
        <f t="shared" si="6"/>
        <v>-11.5</v>
      </c>
    </row>
    <row r="25" spans="1:17" ht="12.75" customHeight="1" x14ac:dyDescent="0.2">
      <c r="A25" t="s">
        <v>153</v>
      </c>
      <c r="B25" t="s">
        <v>285</v>
      </c>
      <c r="C25" s="4">
        <v>716.5</v>
      </c>
      <c r="D25" s="4">
        <v>720</v>
      </c>
      <c r="E25" s="4">
        <v>618.70000000000005</v>
      </c>
      <c r="F25" s="4">
        <v>700</v>
      </c>
      <c r="G25" s="4">
        <v>700</v>
      </c>
      <c r="H25" s="4">
        <v>700</v>
      </c>
      <c r="I25" s="3">
        <f t="shared" si="0"/>
        <v>3.1398515746366607E-3</v>
      </c>
      <c r="J25" s="3">
        <f t="shared" si="1"/>
        <v>2.5070415572427643E-3</v>
      </c>
      <c r="K25" s="3">
        <f t="shared" si="2"/>
        <v>3.1403371824894797E-3</v>
      </c>
      <c r="L25" s="3">
        <f t="shared" si="3"/>
        <v>3.5682244515129274E-3</v>
      </c>
      <c r="M25" s="3">
        <f t="shared" si="4"/>
        <v>3.1163743210755944E-3</v>
      </c>
      <c r="N25" s="3">
        <f t="shared" si="5"/>
        <v>-2.3477253561066287E-5</v>
      </c>
      <c r="O25" s="4">
        <f t="shared" si="6"/>
        <v>-16.5</v>
      </c>
    </row>
    <row r="26" spans="1:17" ht="12.75" customHeight="1" x14ac:dyDescent="0.2">
      <c r="A26" t="s">
        <v>154</v>
      </c>
      <c r="B26" t="s">
        <v>286</v>
      </c>
      <c r="C26" s="4">
        <v>600</v>
      </c>
      <c r="D26" s="4">
        <v>600</v>
      </c>
      <c r="E26" s="4">
        <v>600</v>
      </c>
      <c r="F26" s="4">
        <v>600</v>
      </c>
      <c r="G26" s="4">
        <v>600</v>
      </c>
      <c r="H26" s="4">
        <v>600</v>
      </c>
      <c r="I26" s="3">
        <f t="shared" si="0"/>
        <v>2.6293244170020884E-3</v>
      </c>
      <c r="J26" s="3">
        <f t="shared" si="1"/>
        <v>2.431267066988296E-3</v>
      </c>
      <c r="K26" s="3">
        <f t="shared" si="2"/>
        <v>2.6917175849909829E-3</v>
      </c>
      <c r="L26" s="3">
        <f t="shared" si="3"/>
        <v>3.0584781012967946E-3</v>
      </c>
      <c r="M26" s="3">
        <f t="shared" si="4"/>
        <v>2.6711779894933664E-3</v>
      </c>
      <c r="N26" s="3">
        <f t="shared" si="5"/>
        <v>4.1853572491278024E-5</v>
      </c>
      <c r="O26" s="4">
        <f t="shared" si="6"/>
        <v>0</v>
      </c>
    </row>
    <row r="27" spans="1:17" ht="12.75" customHeight="1" x14ac:dyDescent="0.2">
      <c r="A27" t="s">
        <v>155</v>
      </c>
      <c r="B27" t="s">
        <v>287</v>
      </c>
      <c r="C27" s="4">
        <v>316.3</v>
      </c>
      <c r="D27" s="4">
        <v>316.3</v>
      </c>
      <c r="E27" s="4"/>
      <c r="F27" s="4"/>
      <c r="G27" s="4"/>
      <c r="H27" s="4"/>
      <c r="I27" s="3">
        <f t="shared" si="0"/>
        <v>1.3860921884962676E-3</v>
      </c>
      <c r="J27" s="3">
        <f t="shared" si="1"/>
        <v>0</v>
      </c>
      <c r="K27" s="3">
        <f t="shared" si="2"/>
        <v>0</v>
      </c>
      <c r="L27" s="3">
        <f t="shared" si="3"/>
        <v>0</v>
      </c>
      <c r="M27" s="3">
        <f t="shared" si="4"/>
        <v>0</v>
      </c>
      <c r="N27" s="3">
        <f t="shared" si="5"/>
        <v>-1.3860921884962676E-3</v>
      </c>
      <c r="O27" s="4">
        <f t="shared" si="6"/>
        <v>-316.3</v>
      </c>
    </row>
    <row r="28" spans="1:17" ht="12.75" customHeight="1" x14ac:dyDescent="0.2">
      <c r="A28" s="9" t="s">
        <v>26</v>
      </c>
      <c r="B28" s="9"/>
      <c r="C28" s="1">
        <f t="shared" ref="C28:H28" si="7">SUM(C2:C27)</f>
        <v>228195.49999999997</v>
      </c>
      <c r="D28" s="1">
        <f t="shared" si="7"/>
        <v>180994.3</v>
      </c>
      <c r="E28" s="1">
        <f t="shared" si="7"/>
        <v>246784.90000000005</v>
      </c>
      <c r="F28" s="1">
        <f t="shared" si="7"/>
        <v>222906</v>
      </c>
      <c r="G28" s="1">
        <f t="shared" si="7"/>
        <v>196176</v>
      </c>
      <c r="H28" s="1">
        <f t="shared" si="7"/>
        <v>224620</v>
      </c>
      <c r="I28" s="4"/>
      <c r="J28" s="3"/>
      <c r="K28" s="4"/>
      <c r="L28" s="3"/>
      <c r="M28" s="9"/>
      <c r="N28" s="9"/>
      <c r="O28" s="1">
        <f t="shared" si="6"/>
        <v>-3575.4999999999709</v>
      </c>
      <c r="P28" s="9"/>
      <c r="Q28" s="9"/>
    </row>
    <row r="29" spans="1:17" ht="12.75" customHeight="1" x14ac:dyDescent="0.2">
      <c r="C29" s="4"/>
      <c r="D29" s="4"/>
      <c r="E29" s="4"/>
      <c r="F29" s="4"/>
      <c r="G29" s="4"/>
      <c r="H29" s="4"/>
      <c r="I29" s="4"/>
    </row>
    <row r="30" spans="1:17" ht="12.75" customHeight="1" x14ac:dyDescent="0.2">
      <c r="C30" s="4"/>
      <c r="D30" s="4"/>
      <c r="E30" s="4"/>
      <c r="F30" s="4"/>
      <c r="G30" s="4"/>
      <c r="H30" s="4"/>
      <c r="I30" s="4"/>
    </row>
    <row r="31" spans="1:17" ht="63.75" x14ac:dyDescent="0.2">
      <c r="A31" t="s">
        <v>156</v>
      </c>
      <c r="C31" s="4"/>
      <c r="D31" s="4"/>
      <c r="E31" s="4"/>
      <c r="F31" s="4"/>
      <c r="G31" s="4"/>
      <c r="H31" s="4"/>
      <c r="I31" s="4"/>
    </row>
    <row r="32" spans="1:17" x14ac:dyDescent="0.2">
      <c r="C32" s="4"/>
      <c r="D32" s="4"/>
      <c r="E32" s="4"/>
      <c r="F32" s="4"/>
      <c r="G32" s="4"/>
      <c r="H32" s="4"/>
      <c r="I32" s="4"/>
    </row>
    <row r="33" spans="3:9" x14ac:dyDescent="0.2">
      <c r="C33" s="4"/>
      <c r="D33" s="4"/>
      <c r="E33" s="4"/>
      <c r="F33" s="4"/>
      <c r="G33" s="4"/>
      <c r="H33" s="4"/>
      <c r="I33" s="4"/>
    </row>
    <row r="34" spans="3:9" x14ac:dyDescent="0.2">
      <c r="C34" s="4"/>
      <c r="D34" s="4"/>
      <c r="E34" s="4"/>
      <c r="F34" s="4"/>
      <c r="G34" s="4"/>
      <c r="H34" s="4"/>
      <c r="I34" s="4"/>
    </row>
    <row r="35" spans="3:9" x14ac:dyDescent="0.2">
      <c r="C35" s="4"/>
      <c r="D35" s="4"/>
      <c r="E35" s="4"/>
      <c r="F35" s="4"/>
      <c r="G35" s="4"/>
      <c r="H35" s="4"/>
      <c r="I35" s="4"/>
    </row>
    <row r="36" spans="3:9" x14ac:dyDescent="0.2">
      <c r="C36" s="4"/>
      <c r="D36" s="4"/>
      <c r="E36" s="4"/>
      <c r="F36" s="4"/>
      <c r="G36" s="4"/>
      <c r="H36" s="4"/>
      <c r="I36" s="4"/>
    </row>
    <row r="37" spans="3:9" x14ac:dyDescent="0.2">
      <c r="C37" s="4"/>
      <c r="D37" s="4"/>
      <c r="E37" s="4"/>
      <c r="F37" s="4"/>
      <c r="G37" s="4"/>
      <c r="H37" s="4"/>
      <c r="I37" s="4"/>
    </row>
    <row r="38" spans="3:9" x14ac:dyDescent="0.2">
      <c r="C38" s="4"/>
      <c r="D38" s="4"/>
      <c r="E38" s="4"/>
      <c r="F38" s="4"/>
      <c r="G38" s="4"/>
      <c r="H38" s="4"/>
      <c r="I38" s="4"/>
    </row>
    <row r="39" spans="3:9" x14ac:dyDescent="0.2">
      <c r="C39" s="4"/>
      <c r="D39" s="4"/>
      <c r="E39" s="4"/>
      <c r="F39" s="4"/>
      <c r="G39" s="4"/>
      <c r="H39" s="4"/>
      <c r="I39" s="4"/>
    </row>
    <row r="40" spans="3:9" x14ac:dyDescent="0.2">
      <c r="C40" s="4"/>
      <c r="D40" s="4"/>
      <c r="E40" s="4"/>
      <c r="F40" s="4"/>
      <c r="G40" s="4"/>
      <c r="H40" s="4"/>
      <c r="I40" s="4"/>
    </row>
    <row r="41" spans="3:9" x14ac:dyDescent="0.2">
      <c r="C41" s="4"/>
      <c r="D41" s="4"/>
      <c r="E41" s="4"/>
      <c r="F41" s="4"/>
      <c r="G41" s="4"/>
      <c r="H41" s="4"/>
      <c r="I41" s="4"/>
    </row>
    <row r="42" spans="3:9" x14ac:dyDescent="0.2">
      <c r="C42" s="4"/>
      <c r="D42" s="4"/>
      <c r="E42" s="4"/>
      <c r="F42" s="4"/>
      <c r="G42" s="4"/>
      <c r="H42" s="4"/>
      <c r="I42" s="4"/>
    </row>
    <row r="43" spans="3:9" x14ac:dyDescent="0.2">
      <c r="C43" s="4"/>
      <c r="D43" s="4"/>
      <c r="E43" s="4"/>
      <c r="F43" s="4"/>
      <c r="G43" s="4"/>
      <c r="H43" s="4"/>
      <c r="I43" s="4"/>
    </row>
    <row r="44" spans="3:9" x14ac:dyDescent="0.2">
      <c r="C44" s="4"/>
      <c r="D44" s="4"/>
      <c r="E44" s="4"/>
      <c r="F44" s="4"/>
      <c r="G44" s="4"/>
      <c r="H44" s="4"/>
      <c r="I44" s="4"/>
    </row>
    <row r="45" spans="3:9" x14ac:dyDescent="0.2">
      <c r="C45" s="4"/>
      <c r="D45" s="4"/>
      <c r="E45" s="4"/>
      <c r="F45" s="4"/>
      <c r="G45" s="4"/>
      <c r="H45" s="4"/>
      <c r="I45" s="4"/>
    </row>
    <row r="46" spans="3:9" x14ac:dyDescent="0.2">
      <c r="C46" s="4"/>
      <c r="D46" s="4"/>
      <c r="E46" s="4"/>
      <c r="F46" s="4"/>
      <c r="G46" s="4"/>
      <c r="H46" s="4"/>
      <c r="I46" s="4"/>
    </row>
    <row r="47" spans="3:9" x14ac:dyDescent="0.2">
      <c r="C47" s="4"/>
      <c r="D47" s="4"/>
      <c r="E47" s="4"/>
      <c r="F47" s="4"/>
      <c r="G47" s="4"/>
      <c r="H47" s="4"/>
      <c r="I47" s="4"/>
    </row>
    <row r="48" spans="3:9" x14ac:dyDescent="0.2">
      <c r="C48" s="4"/>
      <c r="D48" s="4"/>
      <c r="E48" s="4"/>
      <c r="F48" s="4"/>
      <c r="G48" s="4"/>
      <c r="H48" s="4"/>
      <c r="I48" s="4"/>
    </row>
    <row r="49" spans="3:9" x14ac:dyDescent="0.2">
      <c r="C49" s="4"/>
      <c r="D49" s="4"/>
      <c r="E49" s="4"/>
      <c r="F49" s="4"/>
      <c r="G49" s="4"/>
      <c r="H49" s="4"/>
      <c r="I49" s="4"/>
    </row>
    <row r="50" spans="3:9" x14ac:dyDescent="0.2">
      <c r="C50" s="4"/>
      <c r="D50" s="4"/>
      <c r="E50" s="4"/>
      <c r="F50" s="4"/>
      <c r="G50" s="4"/>
      <c r="H50" s="4"/>
      <c r="I50" s="4"/>
    </row>
    <row r="51" spans="3:9" x14ac:dyDescent="0.2">
      <c r="C51" s="4"/>
      <c r="D51" s="4"/>
      <c r="E51" s="4"/>
      <c r="F51" s="4"/>
      <c r="G51" s="4"/>
      <c r="H51" s="4"/>
      <c r="I51" s="4"/>
    </row>
    <row r="52" spans="3:9" x14ac:dyDescent="0.2">
      <c r="C52" s="4"/>
      <c r="D52" s="4"/>
      <c r="E52" s="4"/>
      <c r="F52" s="4"/>
      <c r="G52" s="4"/>
      <c r="H52" s="4"/>
      <c r="I52" s="4"/>
    </row>
    <row r="53" spans="3:9" x14ac:dyDescent="0.2">
      <c r="C53" s="4"/>
      <c r="D53" s="4"/>
      <c r="E53" s="4"/>
      <c r="F53" s="4"/>
      <c r="G53" s="4"/>
      <c r="H53" s="4"/>
      <c r="I53" s="4"/>
    </row>
    <row r="54" spans="3:9" x14ac:dyDescent="0.2">
      <c r="C54" s="4"/>
      <c r="D54" s="4"/>
      <c r="E54" s="4"/>
      <c r="F54" s="4"/>
      <c r="G54" s="4"/>
      <c r="H54" s="4"/>
      <c r="I54" s="4"/>
    </row>
    <row r="55" spans="3:9" x14ac:dyDescent="0.2">
      <c r="C55" s="4"/>
      <c r="D55" s="4"/>
      <c r="E55" s="4"/>
      <c r="F55" s="4"/>
      <c r="G55" s="4"/>
      <c r="H55" s="4"/>
      <c r="I55" s="4"/>
    </row>
    <row r="56" spans="3:9" x14ac:dyDescent="0.2">
      <c r="C56" s="4"/>
      <c r="D56" s="4"/>
      <c r="E56" s="4"/>
      <c r="F56" s="4"/>
      <c r="G56" s="4"/>
      <c r="H56" s="4"/>
      <c r="I56" s="4"/>
    </row>
    <row r="57" spans="3:9" x14ac:dyDescent="0.2">
      <c r="C57" s="4"/>
      <c r="D57" s="4"/>
      <c r="E57" s="4"/>
      <c r="F57" s="4"/>
      <c r="G57" s="4"/>
      <c r="H57" s="4"/>
      <c r="I57" s="4"/>
    </row>
    <row r="58" spans="3:9" x14ac:dyDescent="0.2">
      <c r="C58" s="4"/>
      <c r="D58" s="4"/>
      <c r="E58" s="4"/>
      <c r="F58" s="4"/>
      <c r="G58" s="4"/>
      <c r="H58" s="4"/>
      <c r="I58" s="4"/>
    </row>
    <row r="59" spans="3:9" x14ac:dyDescent="0.2">
      <c r="C59" s="4"/>
      <c r="D59" s="4"/>
      <c r="E59" s="4"/>
      <c r="F59" s="4"/>
      <c r="G59" s="4"/>
      <c r="H59" s="4"/>
      <c r="I59" s="4"/>
    </row>
    <row r="60" spans="3:9" x14ac:dyDescent="0.2">
      <c r="C60" s="4"/>
      <c r="D60" s="4"/>
      <c r="E60" s="4"/>
      <c r="F60" s="4"/>
      <c r="G60" s="4"/>
      <c r="H60" s="4"/>
      <c r="I60" s="4"/>
    </row>
    <row r="61" spans="3:9" x14ac:dyDescent="0.2">
      <c r="C61" s="4"/>
      <c r="D61" s="4"/>
      <c r="E61" s="4"/>
      <c r="F61" s="4"/>
      <c r="G61" s="4"/>
      <c r="H61" s="4"/>
      <c r="I61" s="4"/>
    </row>
    <row r="62" spans="3:9" x14ac:dyDescent="0.2">
      <c r="C62" s="4"/>
      <c r="D62" s="4"/>
      <c r="E62" s="4"/>
      <c r="F62" s="4"/>
      <c r="G62" s="4"/>
      <c r="H62" s="4"/>
      <c r="I62" s="4"/>
    </row>
    <row r="63" spans="3:9" x14ac:dyDescent="0.2">
      <c r="C63" s="4"/>
      <c r="D63" s="4"/>
      <c r="E63" s="4"/>
      <c r="F63" s="4"/>
      <c r="G63" s="4"/>
      <c r="H63" s="4"/>
      <c r="I63" s="4"/>
    </row>
    <row r="64" spans="3:9" x14ac:dyDescent="0.2">
      <c r="C64" s="4"/>
      <c r="D64" s="4"/>
      <c r="E64" s="4"/>
      <c r="F64" s="4"/>
      <c r="G64" s="4"/>
      <c r="H64" s="4"/>
      <c r="I64" s="4"/>
    </row>
    <row r="65" spans="3:9" x14ac:dyDescent="0.2">
      <c r="C65" s="4"/>
      <c r="D65" s="4"/>
      <c r="E65" s="4"/>
      <c r="F65" s="4"/>
      <c r="G65" s="4"/>
      <c r="H65" s="4"/>
      <c r="I65" s="4"/>
    </row>
    <row r="66" spans="3:9" x14ac:dyDescent="0.2">
      <c r="C66" s="4"/>
      <c r="D66" s="4"/>
      <c r="E66" s="4"/>
      <c r="F66" s="4"/>
      <c r="G66" s="4"/>
      <c r="H66" s="4"/>
      <c r="I66" s="4"/>
    </row>
    <row r="67" spans="3:9" x14ac:dyDescent="0.2">
      <c r="C67" s="4"/>
      <c r="D67" s="4"/>
      <c r="E67" s="4"/>
      <c r="F67" s="4"/>
      <c r="G67" s="4"/>
      <c r="H67" s="4"/>
      <c r="I67" s="4"/>
    </row>
    <row r="68" spans="3:9" x14ac:dyDescent="0.2">
      <c r="C68" s="4"/>
      <c r="D68" s="4"/>
      <c r="E68" s="4"/>
      <c r="F68" s="4"/>
      <c r="G68" s="4"/>
      <c r="H68" s="4"/>
      <c r="I68" s="4"/>
    </row>
    <row r="69" spans="3:9" x14ac:dyDescent="0.2">
      <c r="C69" s="4"/>
      <c r="D69" s="4"/>
      <c r="E69" s="4"/>
      <c r="F69" s="4"/>
      <c r="G69" s="4"/>
      <c r="H69" s="4"/>
      <c r="I69" s="4"/>
    </row>
    <row r="70" spans="3:9" x14ac:dyDescent="0.2">
      <c r="C70" s="4"/>
      <c r="D70" s="4"/>
      <c r="E70" s="4"/>
      <c r="F70" s="4"/>
      <c r="G70" s="4"/>
      <c r="H70" s="4"/>
      <c r="I70" s="4"/>
    </row>
    <row r="71" spans="3:9" x14ac:dyDescent="0.2">
      <c r="C71" s="4"/>
      <c r="D71" s="4"/>
      <c r="E71" s="4"/>
      <c r="F71" s="4"/>
      <c r="G71" s="4"/>
      <c r="H71" s="4"/>
      <c r="I71" s="4"/>
    </row>
    <row r="72" spans="3:9" x14ac:dyDescent="0.2">
      <c r="C72" s="4"/>
      <c r="D72" s="4"/>
      <c r="E72" s="4"/>
      <c r="F72" s="4"/>
      <c r="G72" s="4"/>
      <c r="H72" s="4"/>
      <c r="I72" s="4"/>
    </row>
    <row r="73" spans="3:9" x14ac:dyDescent="0.2">
      <c r="C73" s="4"/>
      <c r="D73" s="4"/>
      <c r="E73" s="4"/>
      <c r="F73" s="4"/>
      <c r="G73" s="4"/>
      <c r="H73" s="4"/>
      <c r="I73" s="4"/>
    </row>
    <row r="74" spans="3:9" x14ac:dyDescent="0.2">
      <c r="C74" s="4"/>
      <c r="D74" s="4"/>
      <c r="E74" s="4"/>
      <c r="F74" s="4"/>
      <c r="G74" s="4"/>
      <c r="H74" s="4"/>
      <c r="I74" s="4"/>
    </row>
    <row r="75" spans="3:9" x14ac:dyDescent="0.2">
      <c r="C75" s="4"/>
      <c r="D75" s="4"/>
      <c r="E75" s="4"/>
      <c r="F75" s="4"/>
      <c r="G75" s="4"/>
      <c r="H75" s="4"/>
      <c r="I75" s="4"/>
    </row>
    <row r="76" spans="3:9" x14ac:dyDescent="0.2">
      <c r="C76" s="4"/>
      <c r="D76" s="4"/>
      <c r="E76" s="4"/>
      <c r="F76" s="4"/>
      <c r="G76" s="4"/>
      <c r="H76" s="4"/>
      <c r="I76" s="4"/>
    </row>
    <row r="77" spans="3:9" x14ac:dyDescent="0.2">
      <c r="C77" s="4"/>
      <c r="D77" s="4"/>
      <c r="E77" s="4"/>
      <c r="F77" s="4"/>
      <c r="G77" s="4"/>
      <c r="H77" s="4"/>
      <c r="I77" s="4"/>
    </row>
    <row r="78" spans="3:9" x14ac:dyDescent="0.2">
      <c r="C78" s="4"/>
      <c r="D78" s="4"/>
      <c r="E78" s="4"/>
      <c r="F78" s="4"/>
      <c r="G78" s="4"/>
      <c r="H78" s="4"/>
      <c r="I78" s="4"/>
    </row>
    <row r="79" spans="3:9" x14ac:dyDescent="0.2">
      <c r="C79" s="4"/>
      <c r="D79" s="4"/>
      <c r="E79" s="4"/>
      <c r="F79" s="4"/>
      <c r="G79" s="4"/>
      <c r="H79" s="4"/>
      <c r="I79" s="4"/>
    </row>
    <row r="80" spans="3:9" x14ac:dyDescent="0.2">
      <c r="C80" s="4"/>
      <c r="D80" s="4"/>
      <c r="E80" s="4"/>
      <c r="F80" s="4"/>
      <c r="G80" s="4"/>
      <c r="H80" s="4"/>
      <c r="I80" s="4"/>
    </row>
    <row r="81" spans="3:9" x14ac:dyDescent="0.2">
      <c r="C81" s="4"/>
      <c r="D81" s="4"/>
      <c r="E81" s="4"/>
      <c r="F81" s="4"/>
      <c r="G81" s="4"/>
      <c r="H81" s="4"/>
      <c r="I81" s="4"/>
    </row>
    <row r="82" spans="3:9" x14ac:dyDescent="0.2">
      <c r="C82" s="4"/>
      <c r="D82" s="4"/>
      <c r="E82" s="4"/>
      <c r="F82" s="4"/>
      <c r="G82" s="4"/>
      <c r="H82" s="4"/>
      <c r="I82" s="4"/>
    </row>
    <row r="83" spans="3:9" x14ac:dyDescent="0.2">
      <c r="C83" s="4"/>
      <c r="D83" s="4"/>
      <c r="E83" s="4"/>
      <c r="F83" s="4"/>
      <c r="G83" s="4"/>
      <c r="H83" s="4"/>
      <c r="I83" s="4"/>
    </row>
    <row r="84" spans="3:9" x14ac:dyDescent="0.2">
      <c r="C84" s="4"/>
      <c r="D84" s="4"/>
      <c r="E84" s="4"/>
      <c r="F84" s="4"/>
      <c r="G84" s="4"/>
      <c r="H84" s="4"/>
      <c r="I84" s="4"/>
    </row>
    <row r="85" spans="3:9" x14ac:dyDescent="0.2">
      <c r="C85" s="4"/>
      <c r="D85" s="4"/>
      <c r="E85" s="4"/>
      <c r="F85" s="4"/>
      <c r="G85" s="4"/>
      <c r="H85" s="4"/>
      <c r="I85" s="4"/>
    </row>
    <row r="86" spans="3:9" x14ac:dyDescent="0.2">
      <c r="C86" s="4"/>
      <c r="D86" s="4"/>
      <c r="E86" s="4"/>
      <c r="F86" s="4"/>
      <c r="G86" s="4"/>
      <c r="H86" s="4"/>
      <c r="I86" s="4"/>
    </row>
    <row r="87" spans="3:9" x14ac:dyDescent="0.2">
      <c r="C87" s="4"/>
      <c r="D87" s="4"/>
      <c r="E87" s="4"/>
      <c r="F87" s="4"/>
      <c r="G87" s="4"/>
      <c r="H87" s="4"/>
      <c r="I87" s="4"/>
    </row>
    <row r="88" spans="3:9" x14ac:dyDescent="0.2">
      <c r="C88" s="4"/>
      <c r="D88" s="4"/>
      <c r="E88" s="4"/>
      <c r="F88" s="4"/>
      <c r="G88" s="4"/>
      <c r="H88" s="4"/>
      <c r="I88" s="4"/>
    </row>
    <row r="89" spans="3:9" x14ac:dyDescent="0.2">
      <c r="C89" s="4"/>
      <c r="D89" s="4"/>
      <c r="E89" s="4"/>
      <c r="F89" s="4"/>
      <c r="G89" s="4"/>
      <c r="H89" s="4"/>
      <c r="I89" s="4"/>
    </row>
    <row r="90" spans="3:9" x14ac:dyDescent="0.2">
      <c r="C90" s="4"/>
      <c r="D90" s="4"/>
      <c r="E90" s="4"/>
      <c r="F90" s="4"/>
      <c r="G90" s="4"/>
      <c r="H90" s="4"/>
      <c r="I90" s="4"/>
    </row>
    <row r="91" spans="3:9" x14ac:dyDescent="0.2">
      <c r="C91" s="4"/>
      <c r="D91" s="4"/>
      <c r="E91" s="4"/>
      <c r="F91" s="4"/>
      <c r="G91" s="4"/>
      <c r="H91" s="4"/>
      <c r="I91" s="4"/>
    </row>
    <row r="92" spans="3:9" x14ac:dyDescent="0.2">
      <c r="C92" s="4"/>
      <c r="D92" s="4"/>
      <c r="E92" s="4"/>
      <c r="F92" s="4"/>
      <c r="G92" s="4"/>
      <c r="H92" s="4"/>
      <c r="I92" s="4"/>
    </row>
    <row r="93" spans="3:9" x14ac:dyDescent="0.2">
      <c r="C93" s="4"/>
      <c r="D93" s="4"/>
      <c r="E93" s="4"/>
      <c r="F93" s="4"/>
      <c r="G93" s="4"/>
      <c r="H93" s="4"/>
      <c r="I93" s="4"/>
    </row>
    <row r="94" spans="3:9" x14ac:dyDescent="0.2">
      <c r="C94" s="4"/>
      <c r="D94" s="4"/>
      <c r="E94" s="4"/>
      <c r="F94" s="4"/>
      <c r="G94" s="4"/>
      <c r="H94" s="4"/>
      <c r="I94" s="4"/>
    </row>
    <row r="95" spans="3:9" x14ac:dyDescent="0.2">
      <c r="C95" s="4"/>
      <c r="D95" s="4"/>
      <c r="E95" s="4"/>
      <c r="F95" s="4"/>
      <c r="G95" s="4"/>
      <c r="H95" s="4"/>
      <c r="I95" s="4"/>
    </row>
    <row r="96" spans="3:9" x14ac:dyDescent="0.2">
      <c r="C96" s="4"/>
      <c r="D96" s="4"/>
      <c r="E96" s="4"/>
      <c r="F96" s="4"/>
      <c r="G96" s="4"/>
      <c r="H96" s="4"/>
      <c r="I96" s="4"/>
    </row>
    <row r="97" spans="3:9" x14ac:dyDescent="0.2">
      <c r="C97" s="4"/>
      <c r="D97" s="4"/>
      <c r="E97" s="4"/>
      <c r="F97" s="4"/>
      <c r="G97" s="4"/>
      <c r="H97" s="4"/>
      <c r="I97" s="4"/>
    </row>
    <row r="98" spans="3:9" x14ac:dyDescent="0.2">
      <c r="C98" s="4"/>
      <c r="D98" s="4"/>
      <c r="E98" s="4"/>
      <c r="F98" s="4"/>
      <c r="G98" s="4"/>
      <c r="H98" s="4"/>
      <c r="I98" s="4"/>
    </row>
    <row r="99" spans="3:9" x14ac:dyDescent="0.2">
      <c r="C99" s="4"/>
      <c r="D99" s="4"/>
      <c r="E99" s="4"/>
      <c r="F99" s="4"/>
      <c r="G99" s="4"/>
      <c r="H99" s="4"/>
      <c r="I99" s="4"/>
    </row>
    <row r="100" spans="3:9" x14ac:dyDescent="0.2">
      <c r="C100" s="4"/>
      <c r="D100" s="4"/>
      <c r="E100" s="4"/>
      <c r="F100" s="4"/>
      <c r="G100" s="4"/>
      <c r="H100" s="4"/>
      <c r="I100" s="4"/>
    </row>
    <row r="101" spans="3:9" x14ac:dyDescent="0.2">
      <c r="C101" s="4"/>
      <c r="D101" s="4"/>
      <c r="E101" s="4"/>
      <c r="F101" s="4"/>
      <c r="G101" s="4"/>
      <c r="H101" s="4"/>
      <c r="I101" s="4"/>
    </row>
    <row r="102" spans="3:9" x14ac:dyDescent="0.2">
      <c r="C102" s="4"/>
      <c r="D102" s="4"/>
      <c r="E102" s="4"/>
      <c r="F102" s="4"/>
      <c r="G102" s="4"/>
      <c r="H102" s="4"/>
      <c r="I102" s="4"/>
    </row>
    <row r="103" spans="3:9" x14ac:dyDescent="0.2">
      <c r="C103" s="4"/>
      <c r="D103" s="4"/>
      <c r="E103" s="4"/>
      <c r="F103" s="4"/>
      <c r="G103" s="4"/>
      <c r="H103" s="4"/>
      <c r="I103" s="4"/>
    </row>
    <row r="104" spans="3:9" x14ac:dyDescent="0.2">
      <c r="C104" s="4"/>
      <c r="D104" s="4"/>
      <c r="E104" s="4"/>
      <c r="F104" s="4"/>
      <c r="G104" s="4"/>
      <c r="H104" s="4"/>
      <c r="I104" s="4"/>
    </row>
    <row r="105" spans="3:9" x14ac:dyDescent="0.2">
      <c r="C105" s="4"/>
      <c r="D105" s="4"/>
      <c r="E105" s="4"/>
      <c r="F105" s="4"/>
      <c r="G105" s="4"/>
      <c r="H105" s="4"/>
      <c r="I105" s="4"/>
    </row>
    <row r="106" spans="3:9" x14ac:dyDescent="0.2">
      <c r="C106" s="4"/>
      <c r="D106" s="4"/>
      <c r="E106" s="4"/>
      <c r="F106" s="4"/>
      <c r="G106" s="4"/>
      <c r="H106" s="4"/>
      <c r="I106" s="4"/>
    </row>
    <row r="107" spans="3:9" x14ac:dyDescent="0.2">
      <c r="C107" s="4"/>
      <c r="D107" s="4"/>
      <c r="E107" s="4"/>
      <c r="F107" s="4"/>
      <c r="G107" s="4"/>
      <c r="H107" s="4"/>
      <c r="I107" s="4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5"/>
  <sheetViews>
    <sheetView workbookViewId="0"/>
  </sheetViews>
  <sheetFormatPr defaultColWidth="17.140625" defaultRowHeight="12.75" customHeight="1" x14ac:dyDescent="0.2"/>
  <cols>
    <col min="1" max="1" width="43.42578125" customWidth="1"/>
    <col min="2" max="2" width="37.7109375" customWidth="1"/>
    <col min="3" max="3" width="14" customWidth="1"/>
    <col min="4" max="4" width="14" hidden="1" customWidth="1"/>
    <col min="5" max="7" width="14" customWidth="1"/>
    <col min="8" max="8" width="15.28515625" customWidth="1"/>
    <col min="9" max="9" width="16.28515625" customWidth="1"/>
    <col min="10" max="10" width="18.7109375" customWidth="1"/>
    <col min="11" max="11" width="17.5703125" customWidth="1"/>
    <col min="12" max="12" width="14.28515625" customWidth="1"/>
    <col min="13" max="13" width="16" customWidth="1"/>
    <col min="14" max="14" width="17.5703125" customWidth="1"/>
    <col min="15" max="16" width="12.28515625" customWidth="1"/>
    <col min="17" max="17" width="9.85546875" customWidth="1"/>
  </cols>
  <sheetData>
    <row r="1" spans="1:17" ht="12.75" customHeight="1" x14ac:dyDescent="0.2">
      <c r="A1" s="10" t="s">
        <v>288</v>
      </c>
      <c r="B1" s="7" t="s">
        <v>157</v>
      </c>
      <c r="C1" s="5" t="s">
        <v>1</v>
      </c>
      <c r="D1" s="6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6" t="s">
        <v>7</v>
      </c>
      <c r="J1" s="7" t="s">
        <v>8</v>
      </c>
      <c r="K1" s="7" t="s">
        <v>9</v>
      </c>
      <c r="L1" s="7" t="s">
        <v>10</v>
      </c>
      <c r="M1" s="7" t="s">
        <v>11</v>
      </c>
      <c r="N1" s="7" t="s">
        <v>12</v>
      </c>
      <c r="O1" s="7" t="s">
        <v>13</v>
      </c>
      <c r="P1" s="7"/>
      <c r="Q1" s="7"/>
    </row>
    <row r="2" spans="1:17" ht="12.75" customHeight="1" x14ac:dyDescent="0.2">
      <c r="A2" t="s">
        <v>158</v>
      </c>
      <c r="B2" t="s">
        <v>289</v>
      </c>
      <c r="C2" s="4">
        <v>96192.1</v>
      </c>
      <c r="D2" s="4">
        <v>100000</v>
      </c>
      <c r="E2" s="4">
        <v>82310</v>
      </c>
      <c r="F2" s="4">
        <v>100000</v>
      </c>
      <c r="G2" s="4">
        <v>110000</v>
      </c>
      <c r="H2" s="4">
        <v>120000</v>
      </c>
      <c r="I2" s="3">
        <f>C2/$C$6</f>
        <v>0.72684429217913271</v>
      </c>
      <c r="J2" s="3">
        <f>E2/$E$6</f>
        <v>0.62517089472884702</v>
      </c>
      <c r="K2" s="3">
        <f>F2/$F$6</f>
        <v>0.64787819889860709</v>
      </c>
      <c r="L2" s="3">
        <f>G2/$G$6</f>
        <v>0.66930331609370242</v>
      </c>
      <c r="M2" s="3">
        <f>H2/$H$6</f>
        <v>0.68827071981646115</v>
      </c>
      <c r="N2" s="3">
        <f>M2-I2</f>
        <v>-3.857357236267156E-2</v>
      </c>
      <c r="O2" s="4">
        <f>H2-C2</f>
        <v>23807.899999999994</v>
      </c>
    </row>
    <row r="3" spans="1:17" ht="12.75" customHeight="1" x14ac:dyDescent="0.2">
      <c r="A3" t="s">
        <v>159</v>
      </c>
      <c r="B3" t="s">
        <v>290</v>
      </c>
      <c r="C3" s="4">
        <v>29297.3</v>
      </c>
      <c r="D3" s="4">
        <v>32270</v>
      </c>
      <c r="E3" s="4">
        <v>42150</v>
      </c>
      <c r="F3" s="4">
        <v>48000</v>
      </c>
      <c r="G3" s="4">
        <v>48000</v>
      </c>
      <c r="H3" s="4">
        <v>48000</v>
      </c>
      <c r="I3" s="3">
        <f>C3/$C$6</f>
        <v>0.2213755108918477</v>
      </c>
      <c r="J3" s="3">
        <f>E3/$E$6</f>
        <v>0.32014279204010332</v>
      </c>
      <c r="K3" s="3">
        <f>F3/$F$6</f>
        <v>0.31098153547133139</v>
      </c>
      <c r="L3" s="3">
        <f>G3/$G$6</f>
        <v>0.29205962884088837</v>
      </c>
      <c r="M3" s="3">
        <f>H3/$H$6</f>
        <v>0.27530828792658446</v>
      </c>
      <c r="N3" s="3">
        <f>M3-I3</f>
        <v>5.3932777034736756E-2</v>
      </c>
      <c r="O3" s="4">
        <f>H3-C3</f>
        <v>18702.7</v>
      </c>
    </row>
    <row r="4" spans="1:17" ht="12.75" customHeight="1" x14ac:dyDescent="0.2">
      <c r="A4" t="s">
        <v>160</v>
      </c>
      <c r="B4" t="s">
        <v>291</v>
      </c>
      <c r="C4" s="4">
        <v>5502.7</v>
      </c>
      <c r="D4" s="4">
        <v>7730</v>
      </c>
      <c r="E4" s="4">
        <v>5850</v>
      </c>
      <c r="F4" s="4">
        <v>5000</v>
      </c>
      <c r="G4" s="4">
        <v>5000</v>
      </c>
      <c r="H4" s="4">
        <v>5000</v>
      </c>
      <c r="I4" s="3">
        <f>C4/$C$6</f>
        <v>4.1579361367244431E-2</v>
      </c>
      <c r="J4" s="3">
        <f>E4/$E$6</f>
        <v>4.443262950022786E-2</v>
      </c>
      <c r="K4" s="3">
        <f>F4/$F$6</f>
        <v>3.2393909944930355E-2</v>
      </c>
      <c r="L4" s="3">
        <f>G4/$G$6</f>
        <v>3.0422878004259205E-2</v>
      </c>
      <c r="M4" s="3">
        <f>H4/$H$6</f>
        <v>2.8677946659019213E-2</v>
      </c>
      <c r="N4" s="3">
        <f>M4-I4</f>
        <v>-1.2901414708225218E-2</v>
      </c>
      <c r="O4" s="4">
        <f>H4-C4</f>
        <v>-502.69999999999982</v>
      </c>
    </row>
    <row r="5" spans="1:17" ht="12.75" customHeight="1" x14ac:dyDescent="0.2">
      <c r="A5" t="s">
        <v>161</v>
      </c>
      <c r="B5" t="s">
        <v>292</v>
      </c>
      <c r="C5" s="4">
        <v>1350</v>
      </c>
      <c r="D5" s="4">
        <v>1400</v>
      </c>
      <c r="E5" s="4">
        <v>1350</v>
      </c>
      <c r="F5" s="4">
        <v>1350</v>
      </c>
      <c r="G5" s="4">
        <v>1350</v>
      </c>
      <c r="H5" s="4">
        <v>1350</v>
      </c>
      <c r="I5" s="3">
        <f>C5/$C$6</f>
        <v>1.0200835561775127E-2</v>
      </c>
      <c r="J5" s="3">
        <f>E5/$E$6</f>
        <v>1.0253683730821814E-2</v>
      </c>
      <c r="K5" s="3">
        <f>F5/$F$6</f>
        <v>8.7463556851311956E-3</v>
      </c>
      <c r="L5" s="3">
        <f>G5/$G$6</f>
        <v>8.214177061149984E-3</v>
      </c>
      <c r="M5" s="3">
        <f>H5/$H$6</f>
        <v>7.743045597935188E-3</v>
      </c>
      <c r="N5" s="3">
        <f>M5-I5</f>
        <v>-2.4577899638399386E-3</v>
      </c>
      <c r="O5" s="4">
        <f>H5-C5</f>
        <v>0</v>
      </c>
    </row>
    <row r="6" spans="1:17" ht="12.75" customHeight="1" x14ac:dyDescent="0.2">
      <c r="A6" s="9" t="s">
        <v>26</v>
      </c>
      <c r="B6" s="9"/>
      <c r="C6" s="1">
        <f t="shared" ref="C6:H6" si="0">SUM(C2:C5)</f>
        <v>132342.1</v>
      </c>
      <c r="D6" s="1">
        <f t="shared" si="0"/>
        <v>141400</v>
      </c>
      <c r="E6" s="1">
        <f t="shared" si="0"/>
        <v>131660</v>
      </c>
      <c r="F6" s="1">
        <f t="shared" si="0"/>
        <v>154350</v>
      </c>
      <c r="G6" s="1">
        <f t="shared" si="0"/>
        <v>164350</v>
      </c>
      <c r="H6" s="1">
        <f t="shared" si="0"/>
        <v>174350</v>
      </c>
      <c r="I6" s="4"/>
      <c r="J6" s="3"/>
      <c r="K6" s="4"/>
      <c r="L6" s="3"/>
      <c r="M6" s="9"/>
      <c r="N6" s="9"/>
      <c r="O6" s="1">
        <f>H6-C6</f>
        <v>42007.899999999994</v>
      </c>
      <c r="P6" s="9"/>
      <c r="Q6" s="9"/>
    </row>
    <row r="7" spans="1:17" ht="12.75" customHeight="1" x14ac:dyDescent="0.2">
      <c r="C7" s="4"/>
      <c r="D7" s="4"/>
      <c r="E7" s="4"/>
      <c r="F7" s="4"/>
      <c r="G7" s="4"/>
      <c r="H7" s="4"/>
      <c r="I7" s="4"/>
    </row>
    <row r="8" spans="1:17" ht="12.75" customHeight="1" x14ac:dyDescent="0.2">
      <c r="C8" s="4"/>
      <c r="D8" s="4"/>
      <c r="E8" s="4"/>
      <c r="F8" s="4"/>
      <c r="G8" s="4"/>
      <c r="H8" s="4"/>
      <c r="I8" s="4"/>
    </row>
    <row r="9" spans="1:17" ht="12.75" customHeight="1" x14ac:dyDescent="0.2">
      <c r="C9" s="4"/>
      <c r="D9" s="4"/>
      <c r="E9" s="4"/>
      <c r="F9" s="4"/>
      <c r="G9" s="4"/>
      <c r="H9" s="4"/>
      <c r="I9" s="4"/>
    </row>
    <row r="10" spans="1:17" ht="12.75" customHeight="1" x14ac:dyDescent="0.2">
      <c r="C10" s="4"/>
      <c r="D10" s="4"/>
      <c r="E10" s="4"/>
      <c r="F10" s="4"/>
      <c r="G10" s="4"/>
      <c r="H10" s="4"/>
      <c r="I10" s="4"/>
    </row>
    <row r="11" spans="1:17" ht="12.75" customHeight="1" x14ac:dyDescent="0.2">
      <c r="C11" s="4"/>
      <c r="D11" s="4"/>
      <c r="E11" s="4"/>
      <c r="F11" s="4"/>
      <c r="G11" s="4"/>
      <c r="H11" s="4"/>
      <c r="I11" s="4"/>
    </row>
    <row r="12" spans="1:17" ht="12.75" customHeight="1" x14ac:dyDescent="0.2">
      <c r="C12" s="4"/>
      <c r="D12" s="4"/>
      <c r="E12" s="4"/>
      <c r="F12" s="4"/>
      <c r="G12" s="4"/>
      <c r="H12" s="4"/>
      <c r="I12" s="4"/>
    </row>
    <row r="13" spans="1:17" ht="12.75" customHeight="1" x14ac:dyDescent="0.2">
      <c r="C13" s="4"/>
      <c r="D13" s="4"/>
      <c r="E13" s="4"/>
      <c r="F13" s="4"/>
      <c r="G13" s="4"/>
      <c r="H13" s="4"/>
      <c r="I13" s="4"/>
    </row>
    <row r="14" spans="1:17" ht="12.75" customHeight="1" x14ac:dyDescent="0.2">
      <c r="C14" s="4"/>
      <c r="D14" s="4"/>
      <c r="E14" s="4"/>
      <c r="F14" s="4"/>
      <c r="G14" s="4"/>
      <c r="H14" s="4"/>
      <c r="I14" s="4"/>
    </row>
    <row r="15" spans="1:17" ht="12.75" customHeight="1" x14ac:dyDescent="0.2">
      <c r="C15" s="4"/>
      <c r="D15" s="4"/>
      <c r="E15" s="4"/>
      <c r="F15" s="4"/>
      <c r="G15" s="4"/>
      <c r="H15" s="4"/>
      <c r="I15" s="4"/>
    </row>
    <row r="16" spans="1:17" ht="12.75" customHeight="1" x14ac:dyDescent="0.2">
      <c r="C16" s="4"/>
      <c r="D16" s="4"/>
      <c r="E16" s="4"/>
      <c r="F16" s="4"/>
      <c r="G16" s="4"/>
      <c r="H16" s="4"/>
      <c r="I16" s="4"/>
    </row>
    <row r="17" spans="3:9" ht="12.75" customHeight="1" x14ac:dyDescent="0.2">
      <c r="C17" s="4"/>
      <c r="D17" s="4"/>
      <c r="E17" s="4"/>
      <c r="F17" s="4"/>
      <c r="G17" s="4"/>
      <c r="H17" s="4"/>
      <c r="I17" s="4"/>
    </row>
    <row r="18" spans="3:9" ht="12.75" customHeight="1" x14ac:dyDescent="0.2">
      <c r="C18" s="4"/>
      <c r="D18" s="4"/>
      <c r="E18" s="4"/>
      <c r="F18" s="4"/>
      <c r="G18" s="4"/>
      <c r="H18" s="4"/>
      <c r="I18" s="4"/>
    </row>
    <row r="19" spans="3:9" ht="12.75" customHeight="1" x14ac:dyDescent="0.2">
      <c r="C19" s="4"/>
      <c r="D19" s="4"/>
      <c r="E19" s="4"/>
      <c r="F19" s="4"/>
      <c r="G19" s="4"/>
      <c r="H19" s="4"/>
      <c r="I19" s="4"/>
    </row>
    <row r="20" spans="3:9" ht="12.75" customHeight="1" x14ac:dyDescent="0.2">
      <c r="C20" s="4"/>
      <c r="D20" s="4"/>
      <c r="E20" s="4"/>
      <c r="F20" s="4"/>
      <c r="G20" s="4"/>
      <c r="H20" s="4"/>
      <c r="I20" s="4"/>
    </row>
    <row r="21" spans="3:9" ht="12.75" customHeight="1" x14ac:dyDescent="0.2">
      <c r="C21" s="4"/>
      <c r="D21" s="4"/>
      <c r="E21" s="4"/>
      <c r="F21" s="4"/>
      <c r="G21" s="4"/>
      <c r="H21" s="4"/>
      <c r="I21" s="4"/>
    </row>
    <row r="22" spans="3:9" ht="12.75" customHeight="1" x14ac:dyDescent="0.2">
      <c r="C22" s="4"/>
      <c r="D22" s="4"/>
      <c r="E22" s="4"/>
      <c r="F22" s="4"/>
      <c r="G22" s="4"/>
      <c r="H22" s="4"/>
      <c r="I22" s="4"/>
    </row>
    <row r="23" spans="3:9" ht="12.75" customHeight="1" x14ac:dyDescent="0.2">
      <c r="C23" s="4"/>
      <c r="D23" s="4"/>
      <c r="E23" s="4"/>
      <c r="F23" s="4"/>
      <c r="G23" s="4"/>
      <c r="H23" s="4"/>
      <c r="I23" s="4"/>
    </row>
    <row r="24" spans="3:9" ht="12.75" customHeight="1" x14ac:dyDescent="0.2">
      <c r="C24" s="4"/>
      <c r="D24" s="4"/>
      <c r="E24" s="4"/>
      <c r="F24" s="4"/>
      <c r="G24" s="4"/>
      <c r="H24" s="4"/>
      <c r="I24" s="4"/>
    </row>
    <row r="25" spans="3:9" ht="12.75" customHeight="1" x14ac:dyDescent="0.2">
      <c r="C25" s="4"/>
      <c r="D25" s="4"/>
      <c r="E25" s="4"/>
      <c r="F25" s="4"/>
      <c r="G25" s="4"/>
      <c r="H25" s="4"/>
      <c r="I25" s="4"/>
    </row>
    <row r="26" spans="3:9" ht="12.75" customHeight="1" x14ac:dyDescent="0.2">
      <c r="C26" s="4"/>
      <c r="D26" s="4"/>
      <c r="E26" s="4"/>
      <c r="F26" s="4"/>
      <c r="G26" s="4"/>
      <c r="H26" s="4"/>
      <c r="I26" s="4"/>
    </row>
    <row r="27" spans="3:9" ht="12.75" customHeight="1" x14ac:dyDescent="0.2">
      <c r="C27" s="4"/>
      <c r="D27" s="4"/>
      <c r="E27" s="4"/>
      <c r="F27" s="4"/>
      <c r="G27" s="4"/>
      <c r="H27" s="4"/>
      <c r="I27" s="4"/>
    </row>
    <row r="28" spans="3:9" ht="12.75" customHeight="1" x14ac:dyDescent="0.2">
      <c r="C28" s="4"/>
      <c r="D28" s="4"/>
      <c r="E28" s="4"/>
      <c r="F28" s="4"/>
      <c r="G28" s="4"/>
      <c r="H28" s="4"/>
      <c r="I28" s="4"/>
    </row>
    <row r="29" spans="3:9" ht="12.75" customHeight="1" x14ac:dyDescent="0.2">
      <c r="C29" s="4"/>
      <c r="D29" s="4"/>
      <c r="E29" s="4"/>
      <c r="F29" s="4"/>
      <c r="G29" s="4"/>
      <c r="H29" s="4"/>
      <c r="I29" s="4"/>
    </row>
    <row r="30" spans="3:9" ht="12.75" customHeight="1" x14ac:dyDescent="0.2">
      <c r="C30" s="4"/>
      <c r="D30" s="4"/>
      <c r="E30" s="4"/>
      <c r="F30" s="4"/>
      <c r="G30" s="4"/>
      <c r="H30" s="4"/>
      <c r="I30" s="4"/>
    </row>
    <row r="31" spans="3:9" x14ac:dyDescent="0.2">
      <c r="C31" s="4"/>
      <c r="D31" s="4"/>
      <c r="E31" s="4"/>
      <c r="F31" s="4"/>
      <c r="G31" s="4"/>
      <c r="H31" s="4"/>
      <c r="I31" s="4"/>
    </row>
    <row r="32" spans="3:9" x14ac:dyDescent="0.2">
      <c r="C32" s="4"/>
      <c r="D32" s="4"/>
      <c r="E32" s="4"/>
      <c r="F32" s="4"/>
      <c r="G32" s="4"/>
      <c r="H32" s="4"/>
      <c r="I32" s="4"/>
    </row>
    <row r="33" spans="3:9" x14ac:dyDescent="0.2">
      <c r="C33" s="4"/>
      <c r="D33" s="4"/>
      <c r="E33" s="4"/>
      <c r="F33" s="4"/>
      <c r="G33" s="4"/>
      <c r="H33" s="4"/>
      <c r="I33" s="4"/>
    </row>
    <row r="34" spans="3:9" x14ac:dyDescent="0.2">
      <c r="C34" s="4"/>
      <c r="D34" s="4"/>
      <c r="E34" s="4"/>
      <c r="F34" s="4"/>
      <c r="G34" s="4"/>
      <c r="H34" s="4"/>
      <c r="I34" s="4"/>
    </row>
    <row r="35" spans="3:9" x14ac:dyDescent="0.2">
      <c r="C35" s="4"/>
      <c r="D35" s="4"/>
      <c r="E35" s="4"/>
      <c r="F35" s="4"/>
      <c r="G35" s="4"/>
      <c r="H35" s="4"/>
      <c r="I35" s="4"/>
    </row>
    <row r="36" spans="3:9" x14ac:dyDescent="0.2">
      <c r="C36" s="4"/>
      <c r="D36" s="4"/>
      <c r="E36" s="4"/>
      <c r="F36" s="4"/>
      <c r="G36" s="4"/>
      <c r="H36" s="4"/>
      <c r="I36" s="4"/>
    </row>
    <row r="37" spans="3:9" x14ac:dyDescent="0.2">
      <c r="C37" s="4"/>
      <c r="D37" s="4"/>
      <c r="E37" s="4"/>
      <c r="F37" s="4"/>
      <c r="G37" s="4"/>
      <c r="H37" s="4"/>
      <c r="I37" s="4"/>
    </row>
    <row r="38" spans="3:9" x14ac:dyDescent="0.2">
      <c r="C38" s="4"/>
      <c r="D38" s="4"/>
      <c r="E38" s="4"/>
      <c r="F38" s="4"/>
      <c r="G38" s="4"/>
      <c r="H38" s="4"/>
      <c r="I38" s="4"/>
    </row>
    <row r="39" spans="3:9" x14ac:dyDescent="0.2">
      <c r="C39" s="4"/>
      <c r="D39" s="4"/>
      <c r="E39" s="4"/>
      <c r="F39" s="4"/>
      <c r="G39" s="4"/>
      <c r="H39" s="4"/>
      <c r="I39" s="4"/>
    </row>
    <row r="40" spans="3:9" x14ac:dyDescent="0.2">
      <c r="C40" s="4"/>
      <c r="D40" s="4"/>
      <c r="E40" s="4"/>
      <c r="F40" s="4"/>
      <c r="G40" s="4"/>
      <c r="H40" s="4"/>
      <c r="I40" s="4"/>
    </row>
    <row r="41" spans="3:9" x14ac:dyDescent="0.2">
      <c r="C41" s="4"/>
      <c r="D41" s="4"/>
      <c r="E41" s="4"/>
      <c r="F41" s="4"/>
      <c r="G41" s="4"/>
      <c r="H41" s="4"/>
      <c r="I41" s="4"/>
    </row>
    <row r="42" spans="3:9" x14ac:dyDescent="0.2">
      <c r="C42" s="4"/>
      <c r="D42" s="4"/>
      <c r="E42" s="4"/>
      <c r="F42" s="4"/>
      <c r="G42" s="4"/>
      <c r="H42" s="4"/>
      <c r="I42" s="4"/>
    </row>
    <row r="43" spans="3:9" x14ac:dyDescent="0.2">
      <c r="C43" s="4"/>
      <c r="D43" s="4"/>
      <c r="E43" s="4"/>
      <c r="F43" s="4"/>
      <c r="G43" s="4"/>
      <c r="H43" s="4"/>
      <c r="I43" s="4"/>
    </row>
    <row r="44" spans="3:9" x14ac:dyDescent="0.2">
      <c r="C44" s="4"/>
      <c r="D44" s="4"/>
      <c r="E44" s="4"/>
      <c r="F44" s="4"/>
      <c r="G44" s="4"/>
      <c r="H44" s="4"/>
      <c r="I44" s="4"/>
    </row>
    <row r="45" spans="3:9" x14ac:dyDescent="0.2">
      <c r="C45" s="4"/>
      <c r="D45" s="4"/>
      <c r="E45" s="4"/>
      <c r="F45" s="4"/>
      <c r="G45" s="4"/>
      <c r="H45" s="4"/>
      <c r="I45" s="4"/>
    </row>
    <row r="46" spans="3:9" x14ac:dyDescent="0.2">
      <c r="C46" s="4"/>
      <c r="D46" s="4"/>
      <c r="E46" s="4"/>
      <c r="F46" s="4"/>
      <c r="G46" s="4"/>
      <c r="H46" s="4"/>
      <c r="I46" s="4"/>
    </row>
    <row r="47" spans="3:9" x14ac:dyDescent="0.2">
      <c r="C47" s="4"/>
      <c r="D47" s="4"/>
      <c r="E47" s="4"/>
      <c r="F47" s="4"/>
      <c r="G47" s="4"/>
      <c r="H47" s="4"/>
      <c r="I47" s="4"/>
    </row>
    <row r="48" spans="3:9" x14ac:dyDescent="0.2">
      <c r="C48" s="4"/>
      <c r="D48" s="4"/>
      <c r="E48" s="4"/>
      <c r="F48" s="4"/>
      <c r="G48" s="4"/>
      <c r="H48" s="4"/>
      <c r="I48" s="4"/>
    </row>
    <row r="49" spans="3:9" x14ac:dyDescent="0.2">
      <c r="C49" s="4"/>
      <c r="D49" s="4"/>
      <c r="E49" s="4"/>
      <c r="F49" s="4"/>
      <c r="G49" s="4"/>
      <c r="H49" s="4"/>
      <c r="I49" s="4"/>
    </row>
    <row r="50" spans="3:9" x14ac:dyDescent="0.2">
      <c r="C50" s="4"/>
      <c r="D50" s="4"/>
      <c r="E50" s="4"/>
      <c r="F50" s="4"/>
      <c r="G50" s="4"/>
      <c r="H50" s="4"/>
      <c r="I50" s="4"/>
    </row>
    <row r="51" spans="3:9" x14ac:dyDescent="0.2">
      <c r="C51" s="4"/>
      <c r="D51" s="4"/>
      <c r="E51" s="4"/>
      <c r="F51" s="4"/>
      <c r="G51" s="4"/>
      <c r="H51" s="4"/>
      <c r="I51" s="4"/>
    </row>
    <row r="52" spans="3:9" x14ac:dyDescent="0.2">
      <c r="C52" s="4"/>
      <c r="D52" s="4"/>
      <c r="E52" s="4"/>
      <c r="F52" s="4"/>
      <c r="G52" s="4"/>
      <c r="H52" s="4"/>
      <c r="I52" s="4"/>
    </row>
    <row r="53" spans="3:9" x14ac:dyDescent="0.2">
      <c r="C53" s="4"/>
      <c r="D53" s="4"/>
      <c r="E53" s="4"/>
      <c r="F53" s="4"/>
      <c r="G53" s="4"/>
      <c r="H53" s="4"/>
      <c r="I53" s="4"/>
    </row>
    <row r="54" spans="3:9" x14ac:dyDescent="0.2">
      <c r="C54" s="4"/>
      <c r="D54" s="4"/>
      <c r="E54" s="4"/>
      <c r="F54" s="4"/>
      <c r="G54" s="4"/>
      <c r="H54" s="4"/>
      <c r="I54" s="4"/>
    </row>
    <row r="55" spans="3:9" x14ac:dyDescent="0.2">
      <c r="C55" s="4"/>
      <c r="D55" s="4"/>
      <c r="E55" s="4"/>
      <c r="F55" s="4"/>
      <c r="G55" s="4"/>
      <c r="H55" s="4"/>
      <c r="I55" s="4"/>
    </row>
    <row r="56" spans="3:9" x14ac:dyDescent="0.2">
      <c r="C56" s="4"/>
      <c r="D56" s="4"/>
      <c r="E56" s="4"/>
      <c r="F56" s="4"/>
      <c r="G56" s="4"/>
      <c r="H56" s="4"/>
      <c r="I56" s="4"/>
    </row>
    <row r="57" spans="3:9" x14ac:dyDescent="0.2">
      <c r="C57" s="4"/>
      <c r="D57" s="4"/>
      <c r="E57" s="4"/>
      <c r="F57" s="4"/>
      <c r="G57" s="4"/>
      <c r="H57" s="4"/>
      <c r="I57" s="4"/>
    </row>
    <row r="58" spans="3:9" x14ac:dyDescent="0.2">
      <c r="C58" s="4"/>
      <c r="D58" s="4"/>
      <c r="E58" s="4"/>
      <c r="F58" s="4"/>
      <c r="G58" s="4"/>
      <c r="H58" s="4"/>
      <c r="I58" s="4"/>
    </row>
    <row r="59" spans="3:9" x14ac:dyDescent="0.2">
      <c r="C59" s="4"/>
      <c r="D59" s="4"/>
      <c r="E59" s="4"/>
      <c r="F59" s="4"/>
      <c r="G59" s="4"/>
      <c r="H59" s="4"/>
      <c r="I59" s="4"/>
    </row>
    <row r="60" spans="3:9" x14ac:dyDescent="0.2">
      <c r="C60" s="4"/>
      <c r="D60" s="4"/>
      <c r="E60" s="4"/>
      <c r="F60" s="4"/>
      <c r="G60" s="4"/>
      <c r="H60" s="4"/>
      <c r="I60" s="4"/>
    </row>
    <row r="61" spans="3:9" x14ac:dyDescent="0.2">
      <c r="C61" s="4"/>
      <c r="D61" s="4"/>
      <c r="E61" s="4"/>
      <c r="F61" s="4"/>
      <c r="G61" s="4"/>
      <c r="H61" s="4"/>
      <c r="I61" s="4"/>
    </row>
    <row r="62" spans="3:9" x14ac:dyDescent="0.2">
      <c r="C62" s="4"/>
      <c r="D62" s="4"/>
      <c r="E62" s="4"/>
      <c r="F62" s="4"/>
      <c r="G62" s="4"/>
      <c r="H62" s="4"/>
      <c r="I62" s="4"/>
    </row>
    <row r="63" spans="3:9" x14ac:dyDescent="0.2">
      <c r="C63" s="4"/>
      <c r="D63" s="4"/>
      <c r="E63" s="4"/>
      <c r="F63" s="4"/>
      <c r="G63" s="4"/>
      <c r="H63" s="4"/>
      <c r="I63" s="4"/>
    </row>
    <row r="64" spans="3:9" x14ac:dyDescent="0.2">
      <c r="C64" s="4"/>
      <c r="D64" s="4"/>
      <c r="E64" s="4"/>
      <c r="F64" s="4"/>
      <c r="G64" s="4"/>
      <c r="H64" s="4"/>
      <c r="I64" s="4"/>
    </row>
    <row r="65" spans="3:9" x14ac:dyDescent="0.2">
      <c r="C65" s="4"/>
      <c r="D65" s="4"/>
      <c r="E65" s="4"/>
      <c r="F65" s="4"/>
      <c r="G65" s="4"/>
      <c r="H65" s="4"/>
      <c r="I65" s="4"/>
    </row>
    <row r="66" spans="3:9" x14ac:dyDescent="0.2">
      <c r="C66" s="4"/>
      <c r="D66" s="4"/>
      <c r="E66" s="4"/>
      <c r="F66" s="4"/>
      <c r="G66" s="4"/>
      <c r="H66" s="4"/>
      <c r="I66" s="4"/>
    </row>
    <row r="67" spans="3:9" x14ac:dyDescent="0.2">
      <c r="C67" s="4"/>
      <c r="D67" s="4"/>
      <c r="E67" s="4"/>
      <c r="F67" s="4"/>
      <c r="G67" s="4"/>
      <c r="H67" s="4"/>
      <c r="I67" s="4"/>
    </row>
    <row r="68" spans="3:9" x14ac:dyDescent="0.2">
      <c r="C68" s="4"/>
      <c r="D68" s="4"/>
      <c r="E68" s="4"/>
      <c r="F68" s="4"/>
      <c r="G68" s="4"/>
      <c r="H68" s="4"/>
      <c r="I68" s="4"/>
    </row>
    <row r="69" spans="3:9" x14ac:dyDescent="0.2">
      <c r="C69" s="4"/>
      <c r="D69" s="4"/>
      <c r="E69" s="4"/>
      <c r="F69" s="4"/>
      <c r="G69" s="4"/>
      <c r="H69" s="4"/>
      <c r="I69" s="4"/>
    </row>
    <row r="70" spans="3:9" x14ac:dyDescent="0.2">
      <c r="C70" s="4"/>
      <c r="D70" s="4"/>
      <c r="E70" s="4"/>
      <c r="F70" s="4"/>
      <c r="G70" s="4"/>
      <c r="H70" s="4"/>
      <c r="I70" s="4"/>
    </row>
    <row r="71" spans="3:9" x14ac:dyDescent="0.2">
      <c r="C71" s="4"/>
      <c r="D71" s="4"/>
      <c r="E71" s="4"/>
      <c r="F71" s="4"/>
      <c r="G71" s="4"/>
      <c r="H71" s="4"/>
      <c r="I71" s="4"/>
    </row>
    <row r="72" spans="3:9" x14ac:dyDescent="0.2">
      <c r="C72" s="4"/>
      <c r="D72" s="4"/>
      <c r="E72" s="4"/>
      <c r="F72" s="4"/>
      <c r="G72" s="4"/>
      <c r="H72" s="4"/>
      <c r="I72" s="4"/>
    </row>
    <row r="73" spans="3:9" x14ac:dyDescent="0.2">
      <c r="C73" s="4"/>
      <c r="D73" s="4"/>
      <c r="E73" s="4"/>
      <c r="F73" s="4"/>
      <c r="G73" s="4"/>
      <c r="H73" s="4"/>
      <c r="I73" s="4"/>
    </row>
    <row r="74" spans="3:9" x14ac:dyDescent="0.2">
      <c r="C74" s="4"/>
      <c r="D74" s="4"/>
      <c r="E74" s="4"/>
      <c r="F74" s="4"/>
      <c r="G74" s="4"/>
      <c r="H74" s="4"/>
      <c r="I74" s="4"/>
    </row>
    <row r="75" spans="3:9" x14ac:dyDescent="0.2">
      <c r="C75" s="4"/>
      <c r="D75" s="4"/>
      <c r="E75" s="4"/>
      <c r="F75" s="4"/>
      <c r="G75" s="4"/>
      <c r="H75" s="4"/>
      <c r="I75" s="4"/>
    </row>
    <row r="76" spans="3:9" x14ac:dyDescent="0.2">
      <c r="C76" s="4"/>
      <c r="D76" s="4"/>
      <c r="E76" s="4"/>
      <c r="F76" s="4"/>
      <c r="G76" s="4"/>
      <c r="H76" s="4"/>
      <c r="I76" s="4"/>
    </row>
    <row r="77" spans="3:9" x14ac:dyDescent="0.2">
      <c r="C77" s="4"/>
      <c r="D77" s="4"/>
      <c r="E77" s="4"/>
      <c r="F77" s="4"/>
      <c r="G77" s="4"/>
      <c r="H77" s="4"/>
      <c r="I77" s="4"/>
    </row>
    <row r="78" spans="3:9" x14ac:dyDescent="0.2">
      <c r="C78" s="4"/>
      <c r="D78" s="4"/>
      <c r="E78" s="4"/>
      <c r="F78" s="4"/>
      <c r="G78" s="4"/>
      <c r="H78" s="4"/>
      <c r="I78" s="4"/>
    </row>
    <row r="79" spans="3:9" x14ac:dyDescent="0.2">
      <c r="C79" s="4"/>
      <c r="D79" s="4"/>
      <c r="E79" s="4"/>
      <c r="F79" s="4"/>
      <c r="G79" s="4"/>
      <c r="H79" s="4"/>
      <c r="I79" s="4"/>
    </row>
    <row r="80" spans="3:9" x14ac:dyDescent="0.2">
      <c r="C80" s="4"/>
      <c r="D80" s="4"/>
      <c r="E80" s="4"/>
      <c r="F80" s="4"/>
      <c r="G80" s="4"/>
      <c r="H80" s="4"/>
      <c r="I80" s="4"/>
    </row>
    <row r="81" spans="3:9" x14ac:dyDescent="0.2">
      <c r="C81" s="4"/>
      <c r="D81" s="4"/>
      <c r="E81" s="4"/>
      <c r="F81" s="4"/>
      <c r="G81" s="4"/>
      <c r="H81" s="4"/>
      <c r="I81" s="4"/>
    </row>
    <row r="82" spans="3:9" x14ac:dyDescent="0.2">
      <c r="C82" s="4"/>
      <c r="D82" s="4"/>
      <c r="E82" s="4"/>
      <c r="F82" s="4"/>
      <c r="G82" s="4"/>
      <c r="H82" s="4"/>
      <c r="I82" s="4"/>
    </row>
    <row r="83" spans="3:9" x14ac:dyDescent="0.2">
      <c r="C83" s="4"/>
      <c r="D83" s="4"/>
      <c r="E83" s="4"/>
      <c r="F83" s="4"/>
      <c r="G83" s="4"/>
      <c r="H83" s="4"/>
      <c r="I83" s="4"/>
    </row>
    <row r="84" spans="3:9" x14ac:dyDescent="0.2">
      <c r="C84" s="4"/>
      <c r="D84" s="4"/>
      <c r="E84" s="4"/>
      <c r="F84" s="4"/>
      <c r="G84" s="4"/>
      <c r="H84" s="4"/>
      <c r="I84" s="4"/>
    </row>
    <row r="85" spans="3:9" x14ac:dyDescent="0.2">
      <c r="C85" s="4"/>
      <c r="D85" s="4"/>
      <c r="E85" s="4"/>
      <c r="F85" s="4"/>
      <c r="G85" s="4"/>
      <c r="H85" s="4"/>
      <c r="I85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Overall</vt:lpstr>
      <vt:lpstr>Culture</vt:lpstr>
      <vt:lpstr>healthcare</vt:lpstr>
      <vt:lpstr>defense</vt:lpstr>
      <vt:lpstr>reg dev infostructure tour</vt:lpstr>
      <vt:lpstr>education</vt:lpstr>
      <vt:lpstr>economy</vt:lpstr>
      <vt:lpstr>inst development</vt:lpstr>
      <vt:lpstr>disp people and migrants</vt:lpstr>
      <vt:lpstr>ir</vt:lpstr>
      <vt:lpstr>agriculture</vt:lpstr>
      <vt:lpstr>judiciary</vt:lpstr>
      <vt:lpstr>environment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ninom</cp:lastModifiedBy>
  <dcterms:modified xsi:type="dcterms:W3CDTF">2013-01-30T11:02:44Z</dcterms:modified>
</cp:coreProperties>
</file>